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 activeTab="3"/>
  </bookViews>
  <sheets>
    <sheet name="I° Trimestre 2019" sheetId="2" r:id="rId1"/>
    <sheet name="II°Trimestre 2019" sheetId="3" r:id="rId2"/>
    <sheet name="III° Trimestre 2019" sheetId="5" r:id="rId3"/>
    <sheet name="IV° Trimestre 2019" sheetId="4" r:id="rId4"/>
  </sheets>
  <calcPr calcId="162913"/>
</workbook>
</file>

<file path=xl/calcChain.xml><?xml version="1.0" encoding="utf-8"?>
<calcChain xmlns="http://schemas.openxmlformats.org/spreadsheetml/2006/main">
  <c r="J16" i="4" l="1"/>
  <c r="N16" i="4" s="1"/>
  <c r="L16" i="4"/>
  <c r="J19" i="4"/>
  <c r="N19" i="4" s="1"/>
  <c r="L19" i="4"/>
  <c r="J22" i="4"/>
  <c r="N22" i="4" s="1"/>
  <c r="L22" i="4"/>
  <c r="J25" i="4"/>
  <c r="N25" i="4" s="1"/>
  <c r="L25" i="4"/>
  <c r="L13" i="4"/>
  <c r="J13" i="4"/>
  <c r="N13" i="4" s="1"/>
  <c r="J16" i="5"/>
  <c r="N16" i="5" s="1"/>
  <c r="L16" i="5"/>
  <c r="J19" i="5"/>
  <c r="N19" i="5" s="1"/>
  <c r="L19" i="5"/>
  <c r="J22" i="5"/>
  <c r="N22" i="5" s="1"/>
  <c r="L22" i="5"/>
  <c r="J25" i="5"/>
  <c r="N25" i="5" s="1"/>
  <c r="L25" i="5"/>
  <c r="L13" i="5"/>
  <c r="J13" i="5"/>
  <c r="N13" i="5" s="1"/>
  <c r="J16" i="3"/>
  <c r="N16" i="3" s="1"/>
  <c r="L16" i="3"/>
  <c r="J19" i="3"/>
  <c r="N19" i="3" s="1"/>
  <c r="L19" i="3"/>
  <c r="J22" i="3"/>
  <c r="N22" i="3" s="1"/>
  <c r="L22" i="3"/>
  <c r="J25" i="3"/>
  <c r="N25" i="3" s="1"/>
  <c r="L25" i="3"/>
  <c r="L13" i="3"/>
  <c r="J13" i="3"/>
  <c r="N13" i="3" s="1"/>
  <c r="L25" i="2" l="1"/>
  <c r="J25" i="2"/>
  <c r="N25" i="2" s="1"/>
  <c r="L22" i="2"/>
  <c r="J22" i="2"/>
  <c r="N22" i="2" s="1"/>
  <c r="L19" i="2"/>
  <c r="J19" i="2"/>
  <c r="N19" i="2" s="1"/>
  <c r="L16" i="2"/>
  <c r="J16" i="2"/>
  <c r="N16" i="2" s="1"/>
  <c r="L13" i="2"/>
  <c r="J13" i="2"/>
  <c r="N13" i="2" s="1"/>
</calcChain>
</file>

<file path=xl/sharedStrings.xml><?xml version="1.0" encoding="utf-8"?>
<sst xmlns="http://schemas.openxmlformats.org/spreadsheetml/2006/main" count="48" uniqueCount="12">
  <si>
    <t>MONITORAGGIO ASSENZE DIPENDENTI ASM VIGEVANO E LOMELLINA SPA</t>
  </si>
  <si>
    <t>NUMERO PERSONALE ADDETTO ALL'AREA</t>
  </si>
  <si>
    <t>GIORNI LAVORATIVI COMPLESSIVI</t>
  </si>
  <si>
    <t>GIORNI MANCATA PRESENZA</t>
  </si>
  <si>
    <t>GIORNI LAVORATIVI COMPLESSIVAMENTE PRESTATI</t>
  </si>
  <si>
    <t xml:space="preserve">% GIORNI ASSENZA </t>
  </si>
  <si>
    <t>% GIORNI PRESENZA</t>
  </si>
  <si>
    <t>AREA AMMINISTRATIVA</t>
  </si>
  <si>
    <t>AREA TECNICA</t>
  </si>
  <si>
    <t>AREA TECNICA GAS</t>
  </si>
  <si>
    <t>SERVIZIO PREVENZIONE E PROTEZIONE</t>
  </si>
  <si>
    <t>DIRIGENTI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</si>
</sst>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"/>
  <sheetViews>
    <sheetView topLeftCell="A7" workbookViewId="0">
      <selection activeCell="H19" sqref="H19:I21"/>
    </sheetView>
  </sheetViews>
  <sheetFormatPr defaultColWidth="9.109375" defaultRowHeight="14.4" x14ac:dyDescent="0.3"/>
  <cols>
    <col min="1" max="14" width="9.109375" style="1"/>
    <col min="15" max="15" width="9.44140625" style="1" customWidth="1"/>
    <col min="16" max="16384" width="9.109375" style="1"/>
  </cols>
  <sheetData>
    <row r="7" spans="1:17" x14ac:dyDescent="0.3">
      <c r="E7" s="5" t="s">
        <v>0</v>
      </c>
      <c r="F7" s="5"/>
      <c r="G7" s="5"/>
      <c r="H7" s="5"/>
      <c r="I7" s="5"/>
      <c r="J7" s="5"/>
      <c r="K7" s="5"/>
      <c r="L7" s="5"/>
    </row>
    <row r="11" spans="1:17" x14ac:dyDescent="0.3">
      <c r="D11" s="6" t="s">
        <v>1</v>
      </c>
      <c r="E11" s="6"/>
      <c r="F11" s="6" t="s">
        <v>2</v>
      </c>
      <c r="G11" s="6"/>
      <c r="H11" s="6" t="s">
        <v>3</v>
      </c>
      <c r="I11" s="6"/>
      <c r="J11" s="6" t="s">
        <v>4</v>
      </c>
      <c r="K11" s="6"/>
      <c r="L11" s="6" t="s">
        <v>5</v>
      </c>
      <c r="M11" s="6"/>
      <c r="N11" s="6" t="s">
        <v>6</v>
      </c>
      <c r="O11" s="6"/>
    </row>
    <row r="12" spans="1:17" x14ac:dyDescent="0.3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7" x14ac:dyDescent="0.3">
      <c r="A13" s="7" t="s">
        <v>11</v>
      </c>
      <c r="B13" s="7"/>
      <c r="C13" s="7"/>
      <c r="D13" s="8">
        <v>1</v>
      </c>
      <c r="E13" s="8"/>
      <c r="F13" s="9">
        <v>63</v>
      </c>
      <c r="G13" s="9"/>
      <c r="H13" s="9">
        <v>6</v>
      </c>
      <c r="I13" s="9"/>
      <c r="J13" s="9">
        <f>F13-H13</f>
        <v>57</v>
      </c>
      <c r="K13" s="9"/>
      <c r="L13" s="10">
        <f>ROUND((H13/F13),4)</f>
        <v>9.5200000000000007E-2</v>
      </c>
      <c r="M13" s="10"/>
      <c r="N13" s="10">
        <f>ROUND((J13/F13),4)</f>
        <v>0.90480000000000005</v>
      </c>
      <c r="O13" s="10"/>
    </row>
    <row r="14" spans="1:17" x14ac:dyDescent="0.3">
      <c r="A14" s="7"/>
      <c r="B14" s="7"/>
      <c r="C14" s="7"/>
      <c r="D14" s="8"/>
      <c r="E14" s="8"/>
      <c r="F14" s="9"/>
      <c r="G14" s="9"/>
      <c r="H14" s="9"/>
      <c r="I14" s="9"/>
      <c r="J14" s="9"/>
      <c r="K14" s="9"/>
      <c r="L14" s="10"/>
      <c r="M14" s="10"/>
      <c r="N14" s="10"/>
      <c r="O14" s="10"/>
      <c r="Q14" s="2"/>
    </row>
    <row r="15" spans="1:17" x14ac:dyDescent="0.3">
      <c r="A15" s="7"/>
      <c r="B15" s="7"/>
      <c r="C15" s="7"/>
      <c r="D15" s="8"/>
      <c r="E15" s="8"/>
      <c r="F15" s="9"/>
      <c r="G15" s="9"/>
      <c r="H15" s="9"/>
      <c r="I15" s="9"/>
      <c r="J15" s="9"/>
      <c r="K15" s="9"/>
      <c r="L15" s="10"/>
      <c r="M15" s="10"/>
      <c r="N15" s="10"/>
      <c r="O15" s="10"/>
      <c r="Q15" s="2"/>
    </row>
    <row r="16" spans="1:17" x14ac:dyDescent="0.3">
      <c r="A16" s="7" t="s">
        <v>7</v>
      </c>
      <c r="B16" s="7"/>
      <c r="C16" s="7"/>
      <c r="D16" s="8">
        <v>22</v>
      </c>
      <c r="E16" s="8"/>
      <c r="F16" s="9">
        <v>1490</v>
      </c>
      <c r="G16" s="9"/>
      <c r="H16" s="9">
        <v>295.45</v>
      </c>
      <c r="I16" s="9"/>
      <c r="J16" s="9">
        <f t="shared" ref="J16" si="0">F16-H16</f>
        <v>1194.55</v>
      </c>
      <c r="K16" s="9"/>
      <c r="L16" s="10">
        <f t="shared" ref="L16" si="1">ROUND((H16/F16),4)</f>
        <v>0.1983</v>
      </c>
      <c r="M16" s="10"/>
      <c r="N16" s="10">
        <f t="shared" ref="N16" si="2">ROUND((J16/F16),4)</f>
        <v>0.80169999999999997</v>
      </c>
      <c r="O16" s="10"/>
      <c r="Q16" s="2"/>
    </row>
    <row r="17" spans="1:17" x14ac:dyDescent="0.3">
      <c r="A17" s="7"/>
      <c r="B17" s="7"/>
      <c r="C17" s="7"/>
      <c r="D17" s="8"/>
      <c r="E17" s="8"/>
      <c r="F17" s="9"/>
      <c r="G17" s="9"/>
      <c r="H17" s="9"/>
      <c r="I17" s="9"/>
      <c r="J17" s="9"/>
      <c r="K17" s="9"/>
      <c r="L17" s="10"/>
      <c r="M17" s="10"/>
      <c r="N17" s="10"/>
      <c r="O17" s="10"/>
      <c r="Q17" s="2"/>
    </row>
    <row r="18" spans="1:17" x14ac:dyDescent="0.3">
      <c r="A18" s="7"/>
      <c r="B18" s="7"/>
      <c r="C18" s="7"/>
      <c r="D18" s="8"/>
      <c r="E18" s="8"/>
      <c r="F18" s="9"/>
      <c r="G18" s="9"/>
      <c r="H18" s="9"/>
      <c r="I18" s="9"/>
      <c r="J18" s="9"/>
      <c r="K18" s="9"/>
      <c r="L18" s="10"/>
      <c r="M18" s="10"/>
      <c r="N18" s="10"/>
      <c r="O18" s="10"/>
      <c r="Q18" s="2"/>
    </row>
    <row r="19" spans="1:17" x14ac:dyDescent="0.3">
      <c r="A19" s="7" t="s">
        <v>8</v>
      </c>
      <c r="B19" s="7"/>
      <c r="C19" s="7"/>
      <c r="D19" s="8">
        <v>38</v>
      </c>
      <c r="E19" s="8"/>
      <c r="F19" s="9">
        <v>2368</v>
      </c>
      <c r="G19" s="9"/>
      <c r="H19" s="9">
        <v>431.8</v>
      </c>
      <c r="I19" s="9"/>
      <c r="J19" s="9">
        <f t="shared" ref="J19" si="3">F19-H19</f>
        <v>1936.2</v>
      </c>
      <c r="K19" s="9"/>
      <c r="L19" s="10">
        <f t="shared" ref="L19" si="4">ROUND((H19/F19),4)</f>
        <v>0.18229999999999999</v>
      </c>
      <c r="M19" s="10"/>
      <c r="N19" s="10">
        <f t="shared" ref="N19" si="5">ROUND((J19/F19),4)</f>
        <v>0.81769999999999998</v>
      </c>
      <c r="O19" s="10"/>
      <c r="Q19" s="2"/>
    </row>
    <row r="20" spans="1:17" x14ac:dyDescent="0.3">
      <c r="A20" s="7"/>
      <c r="B20" s="7"/>
      <c r="C20" s="7"/>
      <c r="D20" s="8"/>
      <c r="E20" s="8"/>
      <c r="F20" s="9"/>
      <c r="G20" s="9"/>
      <c r="H20" s="9"/>
      <c r="I20" s="9"/>
      <c r="J20" s="9"/>
      <c r="K20" s="9"/>
      <c r="L20" s="10"/>
      <c r="M20" s="10"/>
      <c r="N20" s="10"/>
      <c r="O20" s="10"/>
      <c r="Q20" s="2"/>
    </row>
    <row r="21" spans="1:17" x14ac:dyDescent="0.3">
      <c r="A21" s="7"/>
      <c r="B21" s="7"/>
      <c r="C21" s="7"/>
      <c r="D21" s="8"/>
      <c r="E21" s="8"/>
      <c r="F21" s="9"/>
      <c r="G21" s="9"/>
      <c r="H21" s="9"/>
      <c r="I21" s="9"/>
      <c r="J21" s="9"/>
      <c r="K21" s="9"/>
      <c r="L21" s="10"/>
      <c r="M21" s="10"/>
      <c r="N21" s="10"/>
      <c r="O21" s="10"/>
      <c r="Q21" s="2"/>
    </row>
    <row r="22" spans="1:17" x14ac:dyDescent="0.3">
      <c r="A22" s="7" t="s">
        <v>9</v>
      </c>
      <c r="B22" s="7"/>
      <c r="C22" s="7"/>
      <c r="D22" s="8">
        <v>11</v>
      </c>
      <c r="E22" s="8"/>
      <c r="F22" s="9">
        <v>693</v>
      </c>
      <c r="G22" s="9"/>
      <c r="H22" s="9">
        <v>95.93</v>
      </c>
      <c r="I22" s="9"/>
      <c r="J22" s="9">
        <f t="shared" ref="J22" si="6">F22-H22</f>
        <v>597.06999999999994</v>
      </c>
      <c r="K22" s="9"/>
      <c r="L22" s="10">
        <f t="shared" ref="L22" si="7">ROUND((H22/F22),4)</f>
        <v>0.1384</v>
      </c>
      <c r="M22" s="10"/>
      <c r="N22" s="10">
        <f t="shared" ref="N22" si="8">ROUND((J22/F22),4)</f>
        <v>0.86160000000000003</v>
      </c>
      <c r="O22" s="10"/>
      <c r="Q22" s="2"/>
    </row>
    <row r="23" spans="1:17" x14ac:dyDescent="0.3">
      <c r="A23" s="7"/>
      <c r="B23" s="7"/>
      <c r="C23" s="7"/>
      <c r="D23" s="8"/>
      <c r="E23" s="8"/>
      <c r="F23" s="9"/>
      <c r="G23" s="9"/>
      <c r="H23" s="9"/>
      <c r="I23" s="9"/>
      <c r="J23" s="9"/>
      <c r="K23" s="9"/>
      <c r="L23" s="10"/>
      <c r="M23" s="10"/>
      <c r="N23" s="10"/>
      <c r="O23" s="10"/>
      <c r="Q23" s="2"/>
    </row>
    <row r="24" spans="1:17" x14ac:dyDescent="0.3">
      <c r="A24" s="7"/>
      <c r="B24" s="7"/>
      <c r="C24" s="7"/>
      <c r="D24" s="8"/>
      <c r="E24" s="8"/>
      <c r="F24" s="9"/>
      <c r="G24" s="9"/>
      <c r="H24" s="9"/>
      <c r="I24" s="9"/>
      <c r="J24" s="9"/>
      <c r="K24" s="9"/>
      <c r="L24" s="10"/>
      <c r="M24" s="10"/>
      <c r="N24" s="10"/>
      <c r="O24" s="10"/>
      <c r="Q24" s="2"/>
    </row>
    <row r="25" spans="1:17" x14ac:dyDescent="0.3">
      <c r="A25" s="7" t="s">
        <v>10</v>
      </c>
      <c r="B25" s="7"/>
      <c r="C25" s="7"/>
      <c r="D25" s="8">
        <v>1</v>
      </c>
      <c r="E25" s="8"/>
      <c r="F25" s="9">
        <v>63</v>
      </c>
      <c r="G25" s="9"/>
      <c r="H25" s="9">
        <v>13.14</v>
      </c>
      <c r="I25" s="9"/>
      <c r="J25" s="9">
        <f t="shared" ref="J25" si="9">F25-H25</f>
        <v>49.86</v>
      </c>
      <c r="K25" s="9"/>
      <c r="L25" s="10">
        <f t="shared" ref="L25" si="10">ROUND((H25/F25),4)</f>
        <v>0.20860000000000001</v>
      </c>
      <c r="M25" s="10"/>
      <c r="N25" s="10">
        <f t="shared" ref="N25" si="11">ROUND((J25/F25),4)</f>
        <v>0.79139999999999999</v>
      </c>
      <c r="O25" s="10"/>
      <c r="Q25" s="2"/>
    </row>
    <row r="26" spans="1:17" x14ac:dyDescent="0.3">
      <c r="A26" s="7"/>
      <c r="B26" s="7"/>
      <c r="C26" s="7"/>
      <c r="D26" s="8"/>
      <c r="E26" s="8"/>
      <c r="F26" s="9"/>
      <c r="G26" s="9"/>
      <c r="H26" s="9"/>
      <c r="I26" s="9"/>
      <c r="J26" s="9"/>
      <c r="K26" s="9"/>
      <c r="L26" s="10"/>
      <c r="M26" s="10"/>
      <c r="N26" s="10"/>
      <c r="O26" s="10"/>
      <c r="Q26" s="2"/>
    </row>
    <row r="27" spans="1:17" x14ac:dyDescent="0.3">
      <c r="A27" s="7"/>
      <c r="B27" s="7"/>
      <c r="C27" s="7"/>
      <c r="D27" s="8"/>
      <c r="E27" s="8"/>
      <c r="F27" s="9"/>
      <c r="G27" s="9"/>
      <c r="H27" s="9"/>
      <c r="I27" s="9"/>
      <c r="J27" s="9"/>
      <c r="K27" s="9"/>
      <c r="L27" s="10"/>
      <c r="M27" s="10"/>
      <c r="N27" s="10"/>
      <c r="O27" s="10"/>
      <c r="Q27" s="2"/>
    </row>
  </sheetData>
  <mergeCells count="42">
    <mergeCell ref="N22:O24"/>
    <mergeCell ref="A25:C27"/>
    <mergeCell ref="D25:E27"/>
    <mergeCell ref="F25:G27"/>
    <mergeCell ref="H25:I27"/>
    <mergeCell ref="J25:K27"/>
    <mergeCell ref="L25:M27"/>
    <mergeCell ref="N25:O27"/>
    <mergeCell ref="A22:C24"/>
    <mergeCell ref="D22:E24"/>
    <mergeCell ref="F22:G24"/>
    <mergeCell ref="H22:I24"/>
    <mergeCell ref="J22:K24"/>
    <mergeCell ref="L22:M24"/>
    <mergeCell ref="N16:O18"/>
    <mergeCell ref="A19:C21"/>
    <mergeCell ref="D19:E21"/>
    <mergeCell ref="F19:G21"/>
    <mergeCell ref="H19:I21"/>
    <mergeCell ref="J19:K21"/>
    <mergeCell ref="L19:M21"/>
    <mergeCell ref="N19:O21"/>
    <mergeCell ref="A16:C18"/>
    <mergeCell ref="D16:E18"/>
    <mergeCell ref="F16:G18"/>
    <mergeCell ref="H16:I18"/>
    <mergeCell ref="J16:K18"/>
    <mergeCell ref="L16:M18"/>
    <mergeCell ref="N11:O12"/>
    <mergeCell ref="A13:C15"/>
    <mergeCell ref="D13:E15"/>
    <mergeCell ref="F13:G15"/>
    <mergeCell ref="H13:I15"/>
    <mergeCell ref="J13:K15"/>
    <mergeCell ref="L13:M15"/>
    <mergeCell ref="N13:O15"/>
    <mergeCell ref="E7:L7"/>
    <mergeCell ref="D11:E12"/>
    <mergeCell ref="F11:G12"/>
    <mergeCell ref="H11:I12"/>
    <mergeCell ref="J11:K12"/>
    <mergeCell ref="L11:M12"/>
  </mergeCells>
  <pageMargins left="0.2" right="0.2" top="0.17" bottom="0.16" header="0.17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27"/>
  <sheetViews>
    <sheetView topLeftCell="A4" workbookViewId="0">
      <selection activeCell="J13" sqref="J13:K15"/>
    </sheetView>
  </sheetViews>
  <sheetFormatPr defaultColWidth="9.109375" defaultRowHeight="14.4" x14ac:dyDescent="0.3"/>
  <cols>
    <col min="1" max="14" width="9.109375" style="1"/>
    <col min="15" max="15" width="9.44140625" style="1" customWidth="1"/>
    <col min="16" max="16384" width="9.109375" style="1"/>
  </cols>
  <sheetData>
    <row r="7" spans="1:19" x14ac:dyDescent="0.3">
      <c r="E7" s="5" t="s">
        <v>0</v>
      </c>
      <c r="F7" s="5"/>
      <c r="G7" s="5"/>
      <c r="H7" s="5"/>
      <c r="I7" s="5"/>
      <c r="J7" s="5"/>
      <c r="K7" s="5"/>
      <c r="L7" s="5"/>
    </row>
    <row r="11" spans="1:19" x14ac:dyDescent="0.3">
      <c r="D11" s="6" t="s">
        <v>1</v>
      </c>
      <c r="E11" s="6"/>
      <c r="F11" s="6" t="s">
        <v>2</v>
      </c>
      <c r="G11" s="6"/>
      <c r="H11" s="6" t="s">
        <v>3</v>
      </c>
      <c r="I11" s="6"/>
      <c r="J11" s="6" t="s">
        <v>4</v>
      </c>
      <c r="K11" s="6"/>
      <c r="L11" s="6" t="s">
        <v>5</v>
      </c>
      <c r="M11" s="6"/>
      <c r="N11" s="6" t="s">
        <v>6</v>
      </c>
      <c r="O11" s="6"/>
    </row>
    <row r="12" spans="1:19" x14ac:dyDescent="0.3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9" ht="14.4" customHeight="1" x14ac:dyDescent="0.3">
      <c r="A13" s="7" t="s">
        <v>11</v>
      </c>
      <c r="B13" s="7"/>
      <c r="C13" s="7"/>
      <c r="D13" s="11">
        <v>1</v>
      </c>
      <c r="E13" s="12"/>
      <c r="F13" s="17">
        <v>62</v>
      </c>
      <c r="G13" s="18"/>
      <c r="H13" s="17">
        <v>3</v>
      </c>
      <c r="I13" s="18"/>
      <c r="J13" s="9">
        <f>F13-H13</f>
        <v>59</v>
      </c>
      <c r="K13" s="9"/>
      <c r="L13" s="10">
        <f>ROUND((H13/F13),4)</f>
        <v>4.8399999999999999E-2</v>
      </c>
      <c r="M13" s="10"/>
      <c r="N13" s="10">
        <f>ROUND((J13/F13),4)</f>
        <v>0.9516</v>
      </c>
      <c r="O13" s="10"/>
    </row>
    <row r="14" spans="1:19" x14ac:dyDescent="0.3">
      <c r="A14" s="7"/>
      <c r="B14" s="7"/>
      <c r="C14" s="7"/>
      <c r="D14" s="13"/>
      <c r="E14" s="14"/>
      <c r="F14" s="19"/>
      <c r="G14" s="20"/>
      <c r="H14" s="19"/>
      <c r="I14" s="20"/>
      <c r="J14" s="9"/>
      <c r="K14" s="9"/>
      <c r="L14" s="10"/>
      <c r="M14" s="10"/>
      <c r="N14" s="10"/>
      <c r="O14" s="10"/>
      <c r="S14" s="3"/>
    </row>
    <row r="15" spans="1:19" x14ac:dyDescent="0.3">
      <c r="A15" s="7"/>
      <c r="B15" s="7"/>
      <c r="C15" s="7"/>
      <c r="D15" s="15"/>
      <c r="E15" s="16"/>
      <c r="F15" s="21"/>
      <c r="G15" s="22"/>
      <c r="H15" s="21"/>
      <c r="I15" s="22"/>
      <c r="J15" s="9"/>
      <c r="K15" s="9"/>
      <c r="L15" s="10"/>
      <c r="M15" s="10"/>
      <c r="N15" s="10"/>
      <c r="O15" s="10"/>
      <c r="S15" s="3"/>
    </row>
    <row r="16" spans="1:19" x14ac:dyDescent="0.3">
      <c r="A16" s="7" t="s">
        <v>7</v>
      </c>
      <c r="B16" s="7"/>
      <c r="C16" s="7"/>
      <c r="D16" s="11">
        <v>22</v>
      </c>
      <c r="E16" s="12"/>
      <c r="F16" s="17">
        <v>1468</v>
      </c>
      <c r="G16" s="18"/>
      <c r="H16" s="17">
        <v>149.75</v>
      </c>
      <c r="I16" s="18"/>
      <c r="J16" s="9">
        <f t="shared" ref="J16" si="0">F16-H16</f>
        <v>1318.25</v>
      </c>
      <c r="K16" s="9"/>
      <c r="L16" s="10">
        <f t="shared" ref="L16" si="1">ROUND((H16/F16),4)</f>
        <v>0.10199999999999999</v>
      </c>
      <c r="M16" s="10"/>
      <c r="N16" s="10">
        <f t="shared" ref="N16" si="2">ROUND((J16/F16),4)</f>
        <v>0.89800000000000002</v>
      </c>
      <c r="O16" s="10"/>
      <c r="S16" s="3"/>
    </row>
    <row r="17" spans="1:19" x14ac:dyDescent="0.3">
      <c r="A17" s="7"/>
      <c r="B17" s="7"/>
      <c r="C17" s="7"/>
      <c r="D17" s="13"/>
      <c r="E17" s="14"/>
      <c r="F17" s="19"/>
      <c r="G17" s="20"/>
      <c r="H17" s="19"/>
      <c r="I17" s="20"/>
      <c r="J17" s="9"/>
      <c r="K17" s="9"/>
      <c r="L17" s="10"/>
      <c r="M17" s="10"/>
      <c r="N17" s="10"/>
      <c r="O17" s="10"/>
      <c r="S17" s="3"/>
    </row>
    <row r="18" spans="1:19" x14ac:dyDescent="0.3">
      <c r="A18" s="7"/>
      <c r="B18" s="7"/>
      <c r="C18" s="7"/>
      <c r="D18" s="15"/>
      <c r="E18" s="16"/>
      <c r="F18" s="21"/>
      <c r="G18" s="22"/>
      <c r="H18" s="21"/>
      <c r="I18" s="22"/>
      <c r="J18" s="9"/>
      <c r="K18" s="9"/>
      <c r="L18" s="10"/>
      <c r="M18" s="10"/>
      <c r="N18" s="10"/>
      <c r="O18" s="10"/>
      <c r="S18" s="3"/>
    </row>
    <row r="19" spans="1:19" x14ac:dyDescent="0.3">
      <c r="A19" s="7" t="s">
        <v>8</v>
      </c>
      <c r="B19" s="7"/>
      <c r="C19" s="7"/>
      <c r="D19" s="11">
        <v>37</v>
      </c>
      <c r="E19" s="12"/>
      <c r="F19" s="17">
        <v>2279</v>
      </c>
      <c r="G19" s="18"/>
      <c r="H19" s="17">
        <v>284.67</v>
      </c>
      <c r="I19" s="18"/>
      <c r="J19" s="9">
        <f t="shared" ref="J19" si="3">F19-H19</f>
        <v>1994.33</v>
      </c>
      <c r="K19" s="9"/>
      <c r="L19" s="10">
        <f t="shared" ref="L19" si="4">ROUND((H19/F19),4)</f>
        <v>0.1249</v>
      </c>
      <c r="M19" s="10"/>
      <c r="N19" s="10">
        <f t="shared" ref="N19" si="5">ROUND((J19/F19),4)</f>
        <v>0.87509999999999999</v>
      </c>
      <c r="O19" s="10"/>
      <c r="S19" s="3"/>
    </row>
    <row r="20" spans="1:19" x14ac:dyDescent="0.3">
      <c r="A20" s="7"/>
      <c r="B20" s="7"/>
      <c r="C20" s="7"/>
      <c r="D20" s="13"/>
      <c r="E20" s="14"/>
      <c r="F20" s="19"/>
      <c r="G20" s="20"/>
      <c r="H20" s="19"/>
      <c r="I20" s="20"/>
      <c r="J20" s="9"/>
      <c r="K20" s="9"/>
      <c r="L20" s="10"/>
      <c r="M20" s="10"/>
      <c r="N20" s="10"/>
      <c r="O20" s="10"/>
      <c r="S20" s="3"/>
    </row>
    <row r="21" spans="1:19" x14ac:dyDescent="0.3">
      <c r="A21" s="7"/>
      <c r="B21" s="7"/>
      <c r="C21" s="7"/>
      <c r="D21" s="15"/>
      <c r="E21" s="16"/>
      <c r="F21" s="21"/>
      <c r="G21" s="22"/>
      <c r="H21" s="21"/>
      <c r="I21" s="22"/>
      <c r="J21" s="9"/>
      <c r="K21" s="9"/>
      <c r="L21" s="10"/>
      <c r="M21" s="10"/>
      <c r="N21" s="10"/>
      <c r="O21" s="10"/>
      <c r="S21" s="3"/>
    </row>
    <row r="22" spans="1:19" x14ac:dyDescent="0.3">
      <c r="A22" s="7" t="s">
        <v>9</v>
      </c>
      <c r="B22" s="7"/>
      <c r="C22" s="7"/>
      <c r="D22" s="11">
        <v>11</v>
      </c>
      <c r="E22" s="12"/>
      <c r="F22" s="17">
        <v>682</v>
      </c>
      <c r="G22" s="18"/>
      <c r="H22" s="17">
        <v>94.38</v>
      </c>
      <c r="I22" s="18"/>
      <c r="J22" s="9">
        <f t="shared" ref="J22" si="6">F22-H22</f>
        <v>587.62</v>
      </c>
      <c r="K22" s="9"/>
      <c r="L22" s="10">
        <f t="shared" ref="L22" si="7">ROUND((H22/F22),4)</f>
        <v>0.1384</v>
      </c>
      <c r="M22" s="10"/>
      <c r="N22" s="10">
        <f t="shared" ref="N22" si="8">ROUND((J22/F22),4)</f>
        <v>0.86160000000000003</v>
      </c>
      <c r="O22" s="10"/>
      <c r="S22" s="3"/>
    </row>
    <row r="23" spans="1:19" x14ac:dyDescent="0.3">
      <c r="A23" s="7"/>
      <c r="B23" s="7"/>
      <c r="C23" s="7"/>
      <c r="D23" s="13"/>
      <c r="E23" s="14"/>
      <c r="F23" s="19"/>
      <c r="G23" s="20"/>
      <c r="H23" s="19"/>
      <c r="I23" s="20"/>
      <c r="J23" s="9"/>
      <c r="K23" s="9"/>
      <c r="L23" s="10"/>
      <c r="M23" s="10"/>
      <c r="N23" s="10"/>
      <c r="O23" s="10"/>
      <c r="S23" s="3"/>
    </row>
    <row r="24" spans="1:19" x14ac:dyDescent="0.3">
      <c r="A24" s="7"/>
      <c r="B24" s="7"/>
      <c r="C24" s="7"/>
      <c r="D24" s="15"/>
      <c r="E24" s="16"/>
      <c r="F24" s="21"/>
      <c r="G24" s="22"/>
      <c r="H24" s="21"/>
      <c r="I24" s="22"/>
      <c r="J24" s="9"/>
      <c r="K24" s="9"/>
      <c r="L24" s="10"/>
      <c r="M24" s="10"/>
      <c r="N24" s="10"/>
      <c r="O24" s="10"/>
      <c r="S24" s="3"/>
    </row>
    <row r="25" spans="1:19" x14ac:dyDescent="0.3">
      <c r="A25" s="7" t="s">
        <v>10</v>
      </c>
      <c r="B25" s="7"/>
      <c r="C25" s="7"/>
      <c r="D25" s="11">
        <v>1</v>
      </c>
      <c r="E25" s="12"/>
      <c r="F25" s="17">
        <v>62</v>
      </c>
      <c r="G25" s="18"/>
      <c r="H25" s="17">
        <v>13.55</v>
      </c>
      <c r="I25" s="18"/>
      <c r="J25" s="9">
        <f t="shared" ref="J25" si="9">F25-H25</f>
        <v>48.45</v>
      </c>
      <c r="K25" s="9"/>
      <c r="L25" s="10">
        <f t="shared" ref="L25" si="10">ROUND((H25/F25),4)</f>
        <v>0.2185</v>
      </c>
      <c r="M25" s="10"/>
      <c r="N25" s="10">
        <f t="shared" ref="N25" si="11">ROUND((J25/F25),4)</f>
        <v>0.78149999999999997</v>
      </c>
      <c r="O25" s="10"/>
      <c r="S25" s="3"/>
    </row>
    <row r="26" spans="1:19" x14ac:dyDescent="0.3">
      <c r="A26" s="7"/>
      <c r="B26" s="7"/>
      <c r="C26" s="7"/>
      <c r="D26" s="13"/>
      <c r="E26" s="14"/>
      <c r="F26" s="19"/>
      <c r="G26" s="20"/>
      <c r="H26" s="19"/>
      <c r="I26" s="20"/>
      <c r="J26" s="9"/>
      <c r="K26" s="9"/>
      <c r="L26" s="10"/>
      <c r="M26" s="10"/>
      <c r="N26" s="10"/>
      <c r="O26" s="10"/>
      <c r="S26" s="3"/>
    </row>
    <row r="27" spans="1:19" x14ac:dyDescent="0.3">
      <c r="A27" s="7"/>
      <c r="B27" s="7"/>
      <c r="C27" s="7"/>
      <c r="D27" s="15"/>
      <c r="E27" s="16"/>
      <c r="F27" s="21"/>
      <c r="G27" s="22"/>
      <c r="H27" s="21"/>
      <c r="I27" s="22"/>
      <c r="J27" s="9"/>
      <c r="K27" s="9"/>
      <c r="L27" s="10"/>
      <c r="M27" s="10"/>
      <c r="N27" s="10"/>
      <c r="O27" s="10"/>
    </row>
  </sheetData>
  <mergeCells count="42">
    <mergeCell ref="N22:O24"/>
    <mergeCell ref="A25:C27"/>
    <mergeCell ref="D25:E27"/>
    <mergeCell ref="F25:G27"/>
    <mergeCell ref="H25:I27"/>
    <mergeCell ref="J25:K27"/>
    <mergeCell ref="L25:M27"/>
    <mergeCell ref="N25:O27"/>
    <mergeCell ref="A22:C24"/>
    <mergeCell ref="D22:E24"/>
    <mergeCell ref="F22:G24"/>
    <mergeCell ref="H22:I24"/>
    <mergeCell ref="J22:K24"/>
    <mergeCell ref="L22:M24"/>
    <mergeCell ref="N16:O18"/>
    <mergeCell ref="A19:C21"/>
    <mergeCell ref="D19:E21"/>
    <mergeCell ref="F19:G21"/>
    <mergeCell ref="H19:I21"/>
    <mergeCell ref="J19:K21"/>
    <mergeCell ref="L19:M21"/>
    <mergeCell ref="N19:O21"/>
    <mergeCell ref="A16:C18"/>
    <mergeCell ref="D16:E18"/>
    <mergeCell ref="F16:G18"/>
    <mergeCell ref="H16:I18"/>
    <mergeCell ref="J16:K18"/>
    <mergeCell ref="L16:M18"/>
    <mergeCell ref="N11:O12"/>
    <mergeCell ref="A13:C15"/>
    <mergeCell ref="D13:E15"/>
    <mergeCell ref="F13:G15"/>
    <mergeCell ref="H13:I15"/>
    <mergeCell ref="J13:K15"/>
    <mergeCell ref="L13:M15"/>
    <mergeCell ref="N13:O15"/>
    <mergeCell ref="E7:L7"/>
    <mergeCell ref="D11:E12"/>
    <mergeCell ref="F11:G12"/>
    <mergeCell ref="H11:I12"/>
    <mergeCell ref="J11:K12"/>
    <mergeCell ref="L11:M12"/>
  </mergeCells>
  <pageMargins left="0.2" right="0.2" top="0.2" bottom="0.16" header="0.17" footer="0.1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29"/>
  <sheetViews>
    <sheetView workbookViewId="0"/>
  </sheetViews>
  <sheetFormatPr defaultColWidth="9.109375" defaultRowHeight="14.4" x14ac:dyDescent="0.3"/>
  <cols>
    <col min="1" max="14" width="9.109375" style="1"/>
    <col min="15" max="15" width="9.44140625" style="1" customWidth="1"/>
    <col min="16" max="16384" width="9.109375" style="1"/>
  </cols>
  <sheetData>
    <row r="7" spans="1:15" x14ac:dyDescent="0.3">
      <c r="E7" s="5" t="s">
        <v>0</v>
      </c>
      <c r="F7" s="5"/>
      <c r="G7" s="5"/>
      <c r="H7" s="5"/>
      <c r="I7" s="5"/>
      <c r="J7" s="5"/>
      <c r="K7" s="5"/>
      <c r="L7" s="5"/>
    </row>
    <row r="11" spans="1:15" x14ac:dyDescent="0.3">
      <c r="D11" s="6" t="s">
        <v>1</v>
      </c>
      <c r="E11" s="6"/>
      <c r="F11" s="6" t="s">
        <v>2</v>
      </c>
      <c r="G11" s="6"/>
      <c r="H11" s="6" t="s">
        <v>3</v>
      </c>
      <c r="I11" s="6"/>
      <c r="J11" s="6" t="s">
        <v>4</v>
      </c>
      <c r="K11" s="6"/>
      <c r="L11" s="6" t="s">
        <v>5</v>
      </c>
      <c r="M11" s="6"/>
      <c r="N11" s="6" t="s">
        <v>6</v>
      </c>
      <c r="O11" s="6"/>
    </row>
    <row r="12" spans="1:15" x14ac:dyDescent="0.3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14.4" customHeight="1" x14ac:dyDescent="0.3">
      <c r="A13" s="7" t="s">
        <v>11</v>
      </c>
      <c r="B13" s="7"/>
      <c r="C13" s="7"/>
      <c r="D13" s="8">
        <v>1</v>
      </c>
      <c r="E13" s="8"/>
      <c r="F13" s="9">
        <v>65</v>
      </c>
      <c r="G13" s="9"/>
      <c r="H13" s="9">
        <v>4.16</v>
      </c>
      <c r="I13" s="9"/>
      <c r="J13" s="9">
        <f>F13-H13</f>
        <v>60.84</v>
      </c>
      <c r="K13" s="9"/>
      <c r="L13" s="10">
        <f>ROUND((H13/F13),4)</f>
        <v>6.4000000000000001E-2</v>
      </c>
      <c r="M13" s="10"/>
      <c r="N13" s="10">
        <f>ROUND((J13/F13),4)</f>
        <v>0.93600000000000005</v>
      </c>
      <c r="O13" s="10"/>
    </row>
    <row r="14" spans="1:15" x14ac:dyDescent="0.3">
      <c r="A14" s="7"/>
      <c r="B14" s="7"/>
      <c r="C14" s="7"/>
      <c r="D14" s="8"/>
      <c r="E14" s="8"/>
      <c r="F14" s="9"/>
      <c r="G14" s="9"/>
      <c r="H14" s="9"/>
      <c r="I14" s="9"/>
      <c r="J14" s="9"/>
      <c r="K14" s="9"/>
      <c r="L14" s="10"/>
      <c r="M14" s="10"/>
      <c r="N14" s="10"/>
      <c r="O14" s="10"/>
    </row>
    <row r="15" spans="1:15" x14ac:dyDescent="0.3">
      <c r="A15" s="7"/>
      <c r="B15" s="7"/>
      <c r="C15" s="7"/>
      <c r="D15" s="8"/>
      <c r="E15" s="8"/>
      <c r="F15" s="9"/>
      <c r="G15" s="9"/>
      <c r="H15" s="9"/>
      <c r="I15" s="9"/>
      <c r="J15" s="9"/>
      <c r="K15" s="9"/>
      <c r="L15" s="10"/>
      <c r="M15" s="10"/>
      <c r="N15" s="10"/>
      <c r="O15" s="10"/>
    </row>
    <row r="16" spans="1:15" x14ac:dyDescent="0.3">
      <c r="A16" s="7" t="s">
        <v>7</v>
      </c>
      <c r="B16" s="7"/>
      <c r="C16" s="7"/>
      <c r="D16" s="8">
        <v>22</v>
      </c>
      <c r="E16" s="8"/>
      <c r="F16" s="9">
        <v>1481</v>
      </c>
      <c r="G16" s="9"/>
      <c r="H16" s="9">
        <v>339.54</v>
      </c>
      <c r="I16" s="9"/>
      <c r="J16" s="9">
        <f t="shared" ref="J16" si="0">F16-H16</f>
        <v>1141.46</v>
      </c>
      <c r="K16" s="9"/>
      <c r="L16" s="10">
        <f t="shared" ref="L16" si="1">ROUND((H16/F16),4)</f>
        <v>0.2293</v>
      </c>
      <c r="M16" s="10"/>
      <c r="N16" s="10">
        <f t="shared" ref="N16" si="2">ROUND((J16/F16),4)</f>
        <v>0.77070000000000005</v>
      </c>
      <c r="O16" s="10"/>
    </row>
    <row r="17" spans="1:15" x14ac:dyDescent="0.3">
      <c r="A17" s="7"/>
      <c r="B17" s="7"/>
      <c r="C17" s="7"/>
      <c r="D17" s="8"/>
      <c r="E17" s="8"/>
      <c r="F17" s="9"/>
      <c r="G17" s="9"/>
      <c r="H17" s="9"/>
      <c r="I17" s="9"/>
      <c r="J17" s="9"/>
      <c r="K17" s="9"/>
      <c r="L17" s="10"/>
      <c r="M17" s="10"/>
      <c r="N17" s="10"/>
      <c r="O17" s="10"/>
    </row>
    <row r="18" spans="1:15" x14ac:dyDescent="0.3">
      <c r="A18" s="7"/>
      <c r="B18" s="7"/>
      <c r="C18" s="7"/>
      <c r="D18" s="8"/>
      <c r="E18" s="8"/>
      <c r="F18" s="9"/>
      <c r="G18" s="9"/>
      <c r="H18" s="9"/>
      <c r="I18" s="9"/>
      <c r="J18" s="9"/>
      <c r="K18" s="9"/>
      <c r="L18" s="10"/>
      <c r="M18" s="10"/>
      <c r="N18" s="10"/>
      <c r="O18" s="10"/>
    </row>
    <row r="19" spans="1:15" x14ac:dyDescent="0.3">
      <c r="A19" s="7" t="s">
        <v>8</v>
      </c>
      <c r="B19" s="7"/>
      <c r="C19" s="7"/>
      <c r="D19" s="8">
        <v>36</v>
      </c>
      <c r="E19" s="8"/>
      <c r="F19" s="9">
        <v>2256</v>
      </c>
      <c r="G19" s="9"/>
      <c r="H19" s="9">
        <v>559.64</v>
      </c>
      <c r="I19" s="9"/>
      <c r="J19" s="9">
        <f t="shared" ref="J19" si="3">F19-H19</f>
        <v>1696.3600000000001</v>
      </c>
      <c r="K19" s="9"/>
      <c r="L19" s="10">
        <f t="shared" ref="L19" si="4">ROUND((H19/F19),4)</f>
        <v>0.24809999999999999</v>
      </c>
      <c r="M19" s="10"/>
      <c r="N19" s="10">
        <f t="shared" ref="N19" si="5">ROUND((J19/F19),4)</f>
        <v>0.75190000000000001</v>
      </c>
      <c r="O19" s="10"/>
    </row>
    <row r="20" spans="1:15" x14ac:dyDescent="0.3">
      <c r="A20" s="7"/>
      <c r="B20" s="7"/>
      <c r="C20" s="7"/>
      <c r="D20" s="8"/>
      <c r="E20" s="8"/>
      <c r="F20" s="9"/>
      <c r="G20" s="9"/>
      <c r="H20" s="9"/>
      <c r="I20" s="9"/>
      <c r="J20" s="9"/>
      <c r="K20" s="9"/>
      <c r="L20" s="10"/>
      <c r="M20" s="10"/>
      <c r="N20" s="10"/>
      <c r="O20" s="10"/>
    </row>
    <row r="21" spans="1:15" x14ac:dyDescent="0.3">
      <c r="A21" s="7"/>
      <c r="B21" s="7"/>
      <c r="C21" s="7"/>
      <c r="D21" s="8"/>
      <c r="E21" s="8"/>
      <c r="F21" s="9"/>
      <c r="G21" s="9"/>
      <c r="H21" s="9"/>
      <c r="I21" s="9"/>
      <c r="J21" s="9"/>
      <c r="K21" s="9"/>
      <c r="L21" s="10"/>
      <c r="M21" s="10"/>
      <c r="N21" s="10"/>
      <c r="O21" s="10"/>
    </row>
    <row r="22" spans="1:15" x14ac:dyDescent="0.3">
      <c r="A22" s="7" t="s">
        <v>9</v>
      </c>
      <c r="B22" s="7"/>
      <c r="C22" s="7"/>
      <c r="D22" s="8">
        <v>11</v>
      </c>
      <c r="E22" s="8"/>
      <c r="F22" s="9">
        <v>715</v>
      </c>
      <c r="G22" s="9"/>
      <c r="H22" s="9">
        <v>172.17</v>
      </c>
      <c r="I22" s="9"/>
      <c r="J22" s="9">
        <f t="shared" ref="J22" si="6">F22-H22</f>
        <v>542.83000000000004</v>
      </c>
      <c r="K22" s="9"/>
      <c r="L22" s="10">
        <f t="shared" ref="L22" si="7">ROUND((H22/F22),4)</f>
        <v>0.24079999999999999</v>
      </c>
      <c r="M22" s="10"/>
      <c r="N22" s="10">
        <f t="shared" ref="N22" si="8">ROUND((J22/F22),4)</f>
        <v>0.75919999999999999</v>
      </c>
      <c r="O22" s="10"/>
    </row>
    <row r="23" spans="1:15" x14ac:dyDescent="0.3">
      <c r="A23" s="7"/>
      <c r="B23" s="7"/>
      <c r="C23" s="7"/>
      <c r="D23" s="8"/>
      <c r="E23" s="8"/>
      <c r="F23" s="9"/>
      <c r="G23" s="9"/>
      <c r="H23" s="9"/>
      <c r="I23" s="9"/>
      <c r="J23" s="9"/>
      <c r="K23" s="9"/>
      <c r="L23" s="10"/>
      <c r="M23" s="10"/>
      <c r="N23" s="10"/>
      <c r="O23" s="10"/>
    </row>
    <row r="24" spans="1:15" x14ac:dyDescent="0.3">
      <c r="A24" s="7"/>
      <c r="B24" s="7"/>
      <c r="C24" s="7"/>
      <c r="D24" s="8"/>
      <c r="E24" s="8"/>
      <c r="F24" s="9"/>
      <c r="G24" s="9"/>
      <c r="H24" s="9"/>
      <c r="I24" s="9"/>
      <c r="J24" s="9"/>
      <c r="K24" s="9"/>
      <c r="L24" s="10"/>
      <c r="M24" s="10"/>
      <c r="N24" s="10"/>
      <c r="O24" s="10"/>
    </row>
    <row r="25" spans="1:15" x14ac:dyDescent="0.3">
      <c r="A25" s="7" t="s">
        <v>10</v>
      </c>
      <c r="B25" s="7"/>
      <c r="C25" s="7"/>
      <c r="D25" s="8">
        <v>1</v>
      </c>
      <c r="E25" s="8"/>
      <c r="F25" s="9">
        <v>65</v>
      </c>
      <c r="G25" s="9"/>
      <c r="H25" s="9">
        <v>16.18</v>
      </c>
      <c r="I25" s="9"/>
      <c r="J25" s="9">
        <f t="shared" ref="J25" si="9">F25-H25</f>
        <v>48.82</v>
      </c>
      <c r="K25" s="9"/>
      <c r="L25" s="10">
        <f t="shared" ref="L25" si="10">ROUND((H25/F25),4)</f>
        <v>0.24890000000000001</v>
      </c>
      <c r="M25" s="10"/>
      <c r="N25" s="10">
        <f t="shared" ref="N25" si="11">ROUND((J25/F25),4)</f>
        <v>0.75109999999999999</v>
      </c>
      <c r="O25" s="10"/>
    </row>
    <row r="26" spans="1:15" x14ac:dyDescent="0.3">
      <c r="A26" s="7"/>
      <c r="B26" s="7"/>
      <c r="C26" s="7"/>
      <c r="D26" s="8"/>
      <c r="E26" s="8"/>
      <c r="F26" s="9"/>
      <c r="G26" s="9"/>
      <c r="H26" s="9"/>
      <c r="I26" s="9"/>
      <c r="J26" s="9"/>
      <c r="K26" s="9"/>
      <c r="L26" s="10"/>
      <c r="M26" s="10"/>
      <c r="N26" s="10"/>
      <c r="O26" s="10"/>
    </row>
    <row r="27" spans="1:15" x14ac:dyDescent="0.3">
      <c r="A27" s="7"/>
      <c r="B27" s="7"/>
      <c r="C27" s="7"/>
      <c r="D27" s="8"/>
      <c r="E27" s="8"/>
      <c r="F27" s="9"/>
      <c r="G27" s="9"/>
      <c r="H27" s="9"/>
      <c r="I27" s="9"/>
      <c r="J27" s="9"/>
      <c r="K27" s="9"/>
      <c r="L27" s="10"/>
      <c r="M27" s="10"/>
      <c r="N27" s="10"/>
      <c r="O27" s="10"/>
    </row>
    <row r="29" spans="1:15" x14ac:dyDescent="0.3"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</sheetData>
  <mergeCells count="48">
    <mergeCell ref="E7:L7"/>
    <mergeCell ref="D11:E12"/>
    <mergeCell ref="F11:G12"/>
    <mergeCell ref="H11:I12"/>
    <mergeCell ref="J11:K12"/>
    <mergeCell ref="L11:M12"/>
    <mergeCell ref="N11:O12"/>
    <mergeCell ref="A13:C15"/>
    <mergeCell ref="D13:E15"/>
    <mergeCell ref="F13:G15"/>
    <mergeCell ref="H13:I15"/>
    <mergeCell ref="J13:K15"/>
    <mergeCell ref="L13:M15"/>
    <mergeCell ref="N13:O15"/>
    <mergeCell ref="N16:O18"/>
    <mergeCell ref="A19:C21"/>
    <mergeCell ref="D19:E21"/>
    <mergeCell ref="F19:G21"/>
    <mergeCell ref="H19:I21"/>
    <mergeCell ref="J19:K21"/>
    <mergeCell ref="L19:M21"/>
    <mergeCell ref="N19:O21"/>
    <mergeCell ref="A16:C18"/>
    <mergeCell ref="D16:E18"/>
    <mergeCell ref="F16:G18"/>
    <mergeCell ref="H16:I18"/>
    <mergeCell ref="J16:K18"/>
    <mergeCell ref="L16:M18"/>
    <mergeCell ref="N22:O24"/>
    <mergeCell ref="A25:C27"/>
    <mergeCell ref="D25:E27"/>
    <mergeCell ref="F25:G27"/>
    <mergeCell ref="H25:I27"/>
    <mergeCell ref="J25:K27"/>
    <mergeCell ref="L25:M27"/>
    <mergeCell ref="N25:O27"/>
    <mergeCell ref="A22:C24"/>
    <mergeCell ref="D22:E24"/>
    <mergeCell ref="F22:G24"/>
    <mergeCell ref="H22:I24"/>
    <mergeCell ref="J22:K24"/>
    <mergeCell ref="L22:M24"/>
    <mergeCell ref="N29:O29"/>
    <mergeCell ref="D29:E29"/>
    <mergeCell ref="F29:G29"/>
    <mergeCell ref="H29:I29"/>
    <mergeCell ref="J29:K29"/>
    <mergeCell ref="L29:M29"/>
  </mergeCells>
  <pageMargins left="0.2" right="0.2" top="0.17" bottom="0.18" header="0.18" footer="0.18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27"/>
  <sheetViews>
    <sheetView tabSelected="1" topLeftCell="A4" workbookViewId="0">
      <selection activeCell="S9" sqref="S8:S9"/>
    </sheetView>
  </sheetViews>
  <sheetFormatPr defaultColWidth="9.109375" defaultRowHeight="14.4" x14ac:dyDescent="0.3"/>
  <cols>
    <col min="1" max="14" width="9.109375" style="1"/>
    <col min="15" max="15" width="9.44140625" style="1" customWidth="1"/>
    <col min="16" max="16384" width="9.109375" style="1"/>
  </cols>
  <sheetData>
    <row r="7" spans="1:19" x14ac:dyDescent="0.3">
      <c r="E7" s="5" t="s">
        <v>0</v>
      </c>
      <c r="F7" s="5"/>
      <c r="G7" s="5"/>
      <c r="H7" s="5"/>
      <c r="I7" s="5"/>
      <c r="J7" s="5"/>
      <c r="K7" s="5"/>
      <c r="L7" s="5"/>
    </row>
    <row r="11" spans="1:19" x14ac:dyDescent="0.3">
      <c r="D11" s="6" t="s">
        <v>1</v>
      </c>
      <c r="E11" s="6"/>
      <c r="F11" s="6" t="s">
        <v>2</v>
      </c>
      <c r="G11" s="6"/>
      <c r="H11" s="6" t="s">
        <v>3</v>
      </c>
      <c r="I11" s="6"/>
      <c r="J11" s="6" t="s">
        <v>4</v>
      </c>
      <c r="K11" s="6"/>
      <c r="L11" s="6" t="s">
        <v>5</v>
      </c>
      <c r="M11" s="6"/>
      <c r="N11" s="6" t="s">
        <v>6</v>
      </c>
      <c r="O11" s="6"/>
    </row>
    <row r="12" spans="1:19" x14ac:dyDescent="0.3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9" ht="14.4" customHeight="1" x14ac:dyDescent="0.3">
      <c r="A13" s="7" t="s">
        <v>11</v>
      </c>
      <c r="B13" s="7"/>
      <c r="C13" s="7"/>
      <c r="D13" s="8">
        <v>1</v>
      </c>
      <c r="E13" s="8"/>
      <c r="F13" s="9">
        <v>62</v>
      </c>
      <c r="G13" s="9"/>
      <c r="H13" s="9">
        <v>4.5</v>
      </c>
      <c r="I13" s="9"/>
      <c r="J13" s="9">
        <f>F13-H13</f>
        <v>57.5</v>
      </c>
      <c r="K13" s="9"/>
      <c r="L13" s="10">
        <f>ROUND((H13/F13),4)</f>
        <v>7.2599999999999998E-2</v>
      </c>
      <c r="M13" s="10"/>
      <c r="N13" s="10">
        <f>ROUND((J13/F13),4)</f>
        <v>0.9274</v>
      </c>
      <c r="O13" s="10"/>
    </row>
    <row r="14" spans="1:19" x14ac:dyDescent="0.3">
      <c r="A14" s="7"/>
      <c r="B14" s="7"/>
      <c r="C14" s="7"/>
      <c r="D14" s="8"/>
      <c r="E14" s="8"/>
      <c r="F14" s="9"/>
      <c r="G14" s="9"/>
      <c r="H14" s="9"/>
      <c r="I14" s="9"/>
      <c r="J14" s="9"/>
      <c r="K14" s="9"/>
      <c r="L14" s="10"/>
      <c r="M14" s="10"/>
      <c r="N14" s="10"/>
      <c r="O14" s="10"/>
      <c r="Q14" s="2"/>
      <c r="S14" s="4"/>
    </row>
    <row r="15" spans="1:19" x14ac:dyDescent="0.3">
      <c r="A15" s="7"/>
      <c r="B15" s="7"/>
      <c r="C15" s="7"/>
      <c r="D15" s="8"/>
      <c r="E15" s="8"/>
      <c r="F15" s="9"/>
      <c r="G15" s="9"/>
      <c r="H15" s="9"/>
      <c r="I15" s="9"/>
      <c r="J15" s="9"/>
      <c r="K15" s="9"/>
      <c r="L15" s="10"/>
      <c r="M15" s="10"/>
      <c r="N15" s="10"/>
      <c r="O15" s="10"/>
      <c r="Q15" s="2"/>
      <c r="S15" s="4"/>
    </row>
    <row r="16" spans="1:19" x14ac:dyDescent="0.3">
      <c r="A16" s="7" t="s">
        <v>7</v>
      </c>
      <c r="B16" s="7"/>
      <c r="C16" s="7"/>
      <c r="D16" s="8">
        <v>22</v>
      </c>
      <c r="E16" s="8"/>
      <c r="F16" s="9">
        <v>1446</v>
      </c>
      <c r="G16" s="9"/>
      <c r="H16" s="9">
        <v>180.64</v>
      </c>
      <c r="I16" s="9"/>
      <c r="J16" s="9">
        <f t="shared" ref="J16" si="0">F16-H16</f>
        <v>1265.3600000000001</v>
      </c>
      <c r="K16" s="9"/>
      <c r="L16" s="10">
        <f t="shared" ref="L16" si="1">ROUND((H16/F16),4)</f>
        <v>0.1249</v>
      </c>
      <c r="M16" s="10"/>
      <c r="N16" s="10">
        <f t="shared" ref="N16" si="2">ROUND((J16/F16),4)</f>
        <v>0.87509999999999999</v>
      </c>
      <c r="O16" s="10"/>
      <c r="Q16" s="2"/>
      <c r="S16" s="4"/>
    </row>
    <row r="17" spans="1:19" x14ac:dyDescent="0.3">
      <c r="A17" s="7"/>
      <c r="B17" s="7"/>
      <c r="C17" s="7"/>
      <c r="D17" s="8"/>
      <c r="E17" s="8"/>
      <c r="F17" s="9"/>
      <c r="G17" s="9"/>
      <c r="H17" s="9"/>
      <c r="I17" s="9"/>
      <c r="J17" s="9"/>
      <c r="K17" s="9"/>
      <c r="L17" s="10"/>
      <c r="M17" s="10"/>
      <c r="N17" s="10"/>
      <c r="O17" s="10"/>
      <c r="Q17" s="2"/>
      <c r="S17" s="4"/>
    </row>
    <row r="18" spans="1:19" x14ac:dyDescent="0.3">
      <c r="A18" s="7"/>
      <c r="B18" s="7"/>
      <c r="C18" s="7"/>
      <c r="D18" s="8"/>
      <c r="E18" s="8"/>
      <c r="F18" s="9"/>
      <c r="G18" s="9"/>
      <c r="H18" s="9"/>
      <c r="I18" s="9"/>
      <c r="J18" s="9"/>
      <c r="K18" s="9"/>
      <c r="L18" s="10"/>
      <c r="M18" s="10"/>
      <c r="N18" s="10"/>
      <c r="O18" s="10"/>
      <c r="Q18" s="2"/>
      <c r="S18" s="4"/>
    </row>
    <row r="19" spans="1:19" x14ac:dyDescent="0.3">
      <c r="A19" s="7" t="s">
        <v>8</v>
      </c>
      <c r="B19" s="7"/>
      <c r="C19" s="7"/>
      <c r="D19" s="8">
        <v>35</v>
      </c>
      <c r="E19" s="8"/>
      <c r="F19" s="9">
        <v>2096</v>
      </c>
      <c r="G19" s="9"/>
      <c r="H19" s="9">
        <v>309.98</v>
      </c>
      <c r="I19" s="9"/>
      <c r="J19" s="9">
        <f t="shared" ref="J19" si="3">F19-H19</f>
        <v>1786.02</v>
      </c>
      <c r="K19" s="9"/>
      <c r="L19" s="10">
        <f t="shared" ref="L19" si="4">ROUND((H19/F19),4)</f>
        <v>0.1479</v>
      </c>
      <c r="M19" s="10"/>
      <c r="N19" s="10">
        <f t="shared" ref="N19" si="5">ROUND((J19/F19),4)</f>
        <v>0.85209999999999997</v>
      </c>
      <c r="O19" s="10"/>
      <c r="Q19" s="2"/>
      <c r="S19" s="4"/>
    </row>
    <row r="20" spans="1:19" x14ac:dyDescent="0.3">
      <c r="A20" s="7"/>
      <c r="B20" s="7"/>
      <c r="C20" s="7"/>
      <c r="D20" s="8"/>
      <c r="E20" s="8"/>
      <c r="F20" s="9"/>
      <c r="G20" s="9"/>
      <c r="H20" s="9"/>
      <c r="I20" s="9"/>
      <c r="J20" s="9"/>
      <c r="K20" s="9"/>
      <c r="L20" s="10"/>
      <c r="M20" s="10"/>
      <c r="N20" s="10"/>
      <c r="O20" s="10"/>
      <c r="Q20" s="2"/>
      <c r="S20" s="4"/>
    </row>
    <row r="21" spans="1:19" x14ac:dyDescent="0.3">
      <c r="A21" s="7"/>
      <c r="B21" s="7"/>
      <c r="C21" s="7"/>
      <c r="D21" s="8"/>
      <c r="E21" s="8"/>
      <c r="F21" s="9"/>
      <c r="G21" s="9"/>
      <c r="H21" s="9"/>
      <c r="I21" s="9"/>
      <c r="J21" s="9"/>
      <c r="K21" s="9"/>
      <c r="L21" s="10"/>
      <c r="M21" s="10"/>
      <c r="N21" s="10"/>
      <c r="O21" s="10"/>
      <c r="Q21" s="2"/>
      <c r="S21" s="4"/>
    </row>
    <row r="22" spans="1:19" x14ac:dyDescent="0.3">
      <c r="A22" s="7" t="s">
        <v>9</v>
      </c>
      <c r="B22" s="7"/>
      <c r="C22" s="7"/>
      <c r="D22" s="8">
        <v>11</v>
      </c>
      <c r="E22" s="8"/>
      <c r="F22" s="9">
        <v>682</v>
      </c>
      <c r="G22" s="9"/>
      <c r="H22" s="9">
        <v>68.16</v>
      </c>
      <c r="I22" s="9"/>
      <c r="J22" s="9">
        <f t="shared" ref="J22" si="6">F22-H22</f>
        <v>613.84</v>
      </c>
      <c r="K22" s="9"/>
      <c r="L22" s="10">
        <f t="shared" ref="L22" si="7">ROUND((H22/F22),4)</f>
        <v>9.9900000000000003E-2</v>
      </c>
      <c r="M22" s="10"/>
      <c r="N22" s="10">
        <f t="shared" ref="N22" si="8">ROUND((J22/F22),4)</f>
        <v>0.90010000000000001</v>
      </c>
      <c r="O22" s="10"/>
      <c r="Q22" s="2"/>
      <c r="S22" s="4"/>
    </row>
    <row r="23" spans="1:19" x14ac:dyDescent="0.3">
      <c r="A23" s="7"/>
      <c r="B23" s="7"/>
      <c r="C23" s="7"/>
      <c r="D23" s="8"/>
      <c r="E23" s="8"/>
      <c r="F23" s="9"/>
      <c r="G23" s="9"/>
      <c r="H23" s="9"/>
      <c r="I23" s="9"/>
      <c r="J23" s="9"/>
      <c r="K23" s="9"/>
      <c r="L23" s="10"/>
      <c r="M23" s="10"/>
      <c r="N23" s="10"/>
      <c r="O23" s="10"/>
      <c r="Q23" s="2"/>
      <c r="S23" s="4"/>
    </row>
    <row r="24" spans="1:19" x14ac:dyDescent="0.3">
      <c r="A24" s="7"/>
      <c r="B24" s="7"/>
      <c r="C24" s="7"/>
      <c r="D24" s="8"/>
      <c r="E24" s="8"/>
      <c r="F24" s="9"/>
      <c r="G24" s="9"/>
      <c r="H24" s="9"/>
      <c r="I24" s="9"/>
      <c r="J24" s="9"/>
      <c r="K24" s="9"/>
      <c r="L24" s="10"/>
      <c r="M24" s="10"/>
      <c r="N24" s="10"/>
      <c r="O24" s="10"/>
      <c r="Q24" s="2"/>
      <c r="S24" s="4"/>
    </row>
    <row r="25" spans="1:19" x14ac:dyDescent="0.3">
      <c r="A25" s="7" t="s">
        <v>10</v>
      </c>
      <c r="B25" s="7"/>
      <c r="C25" s="7"/>
      <c r="D25" s="8">
        <v>1</v>
      </c>
      <c r="E25" s="8"/>
      <c r="F25" s="9">
        <v>62</v>
      </c>
      <c r="G25" s="9"/>
      <c r="H25" s="9">
        <v>8.82</v>
      </c>
      <c r="I25" s="9"/>
      <c r="J25" s="9">
        <f t="shared" ref="J25" si="9">F25-H25</f>
        <v>53.18</v>
      </c>
      <c r="K25" s="9"/>
      <c r="L25" s="10">
        <f t="shared" ref="L25" si="10">ROUND((H25/F25),4)</f>
        <v>0.14230000000000001</v>
      </c>
      <c r="M25" s="10"/>
      <c r="N25" s="10">
        <f t="shared" ref="N25" si="11">ROUND((J25/F25),4)</f>
        <v>0.85770000000000002</v>
      </c>
      <c r="O25" s="10"/>
      <c r="Q25" s="2"/>
      <c r="S25" s="4"/>
    </row>
    <row r="26" spans="1:19" x14ac:dyDescent="0.3">
      <c r="A26" s="7"/>
      <c r="B26" s="7"/>
      <c r="C26" s="7"/>
      <c r="D26" s="8"/>
      <c r="E26" s="8"/>
      <c r="F26" s="9"/>
      <c r="G26" s="9"/>
      <c r="H26" s="9"/>
      <c r="I26" s="9"/>
      <c r="J26" s="9"/>
      <c r="K26" s="9"/>
      <c r="L26" s="10"/>
      <c r="M26" s="10"/>
      <c r="N26" s="10"/>
      <c r="O26" s="10"/>
      <c r="Q26" s="2"/>
      <c r="S26" s="4"/>
    </row>
    <row r="27" spans="1:19" x14ac:dyDescent="0.3">
      <c r="A27" s="7"/>
      <c r="B27" s="7"/>
      <c r="C27" s="7"/>
      <c r="D27" s="8"/>
      <c r="E27" s="8"/>
      <c r="F27" s="9"/>
      <c r="G27" s="9"/>
      <c r="H27" s="9"/>
      <c r="I27" s="9"/>
      <c r="J27" s="9"/>
      <c r="K27" s="9"/>
      <c r="L27" s="10"/>
      <c r="M27" s="10"/>
      <c r="N27" s="10"/>
      <c r="O27" s="10"/>
      <c r="Q27" s="2"/>
      <c r="S27" s="4"/>
    </row>
  </sheetData>
  <mergeCells count="42">
    <mergeCell ref="N22:O24"/>
    <mergeCell ref="A25:C27"/>
    <mergeCell ref="D25:E27"/>
    <mergeCell ref="F25:G27"/>
    <mergeCell ref="H25:I27"/>
    <mergeCell ref="J25:K27"/>
    <mergeCell ref="L25:M27"/>
    <mergeCell ref="N25:O27"/>
    <mergeCell ref="A22:C24"/>
    <mergeCell ref="D22:E24"/>
    <mergeCell ref="F22:G24"/>
    <mergeCell ref="H22:I24"/>
    <mergeCell ref="J22:K24"/>
    <mergeCell ref="L22:M24"/>
    <mergeCell ref="N16:O18"/>
    <mergeCell ref="A19:C21"/>
    <mergeCell ref="D19:E21"/>
    <mergeCell ref="F19:G21"/>
    <mergeCell ref="H19:I21"/>
    <mergeCell ref="J19:K21"/>
    <mergeCell ref="L19:M21"/>
    <mergeCell ref="N19:O21"/>
    <mergeCell ref="A16:C18"/>
    <mergeCell ref="D16:E18"/>
    <mergeCell ref="F16:G18"/>
    <mergeCell ref="H16:I18"/>
    <mergeCell ref="J16:K18"/>
    <mergeCell ref="L16:M18"/>
    <mergeCell ref="N11:O12"/>
    <mergeCell ref="A13:C15"/>
    <mergeCell ref="D13:E15"/>
    <mergeCell ref="F13:G15"/>
    <mergeCell ref="H13:I15"/>
    <mergeCell ref="J13:K15"/>
    <mergeCell ref="L13:M15"/>
    <mergeCell ref="N13:O15"/>
    <mergeCell ref="E7:L7"/>
    <mergeCell ref="D11:E12"/>
    <mergeCell ref="F11:G12"/>
    <mergeCell ref="H11:I12"/>
    <mergeCell ref="J11:K12"/>
    <mergeCell ref="L11:M12"/>
  </mergeCells>
  <pageMargins left="0.2" right="0.2" top="0.17" bottom="0.18" header="0.18" footer="0.18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I° Trimestre 2019</vt:lpstr>
      <vt:lpstr>II°Trimestre 2019</vt:lpstr>
      <vt:lpstr>III° Trimestre 2019</vt:lpstr>
      <vt:lpstr>IV° Trimestre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2020-01-14T16:19:32Z</dcterms:modified>
</cp:coreProperties>
</file>