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672" activeTab="3"/>
  </bookViews>
  <sheets>
    <sheet name="I° Trimestre 2021" sheetId="2" r:id="rId1"/>
    <sheet name="II°Trimestre 2021" sheetId="3" r:id="rId2"/>
    <sheet name="III° Trimestre 2021" sheetId="5" r:id="rId3"/>
    <sheet name="IV° Trimestre 2021" sheetId="4" r:id="rId4"/>
  </sheets>
  <calcPr calcId="162913"/>
</workbook>
</file>

<file path=xl/calcChain.xml><?xml version="1.0" encoding="utf-8"?>
<calcChain xmlns="http://schemas.openxmlformats.org/spreadsheetml/2006/main">
  <c r="J13" i="5" l="1"/>
  <c r="J16" i="5"/>
  <c r="J13" i="4" l="1"/>
  <c r="N13" i="4" s="1"/>
  <c r="L13" i="4"/>
  <c r="J16" i="4"/>
  <c r="N16" i="4" s="1"/>
  <c r="L16" i="4"/>
  <c r="N13" i="5"/>
  <c r="L13" i="5"/>
  <c r="N16" i="5"/>
  <c r="L16" i="5"/>
  <c r="J13" i="3"/>
  <c r="N13" i="3" s="1"/>
  <c r="L13" i="3"/>
  <c r="J16" i="3"/>
  <c r="N16" i="3" s="1"/>
  <c r="L16" i="3"/>
  <c r="L16" i="2" l="1"/>
  <c r="J16" i="2"/>
  <c r="N16" i="2" s="1"/>
  <c r="L13" i="2"/>
  <c r="J13" i="2"/>
  <c r="N13" i="2" s="1"/>
</calcChain>
</file>

<file path=xl/sharedStrings.xml><?xml version="1.0" encoding="utf-8"?>
<sst xmlns="http://schemas.openxmlformats.org/spreadsheetml/2006/main" count="36" uniqueCount="9">
  <si>
    <t>MONITORAGGIO ASSENZE DIPENDENTI ASM VIGEVANO E LOMELLINA SPA</t>
  </si>
  <si>
    <t>NUMERO PERSONALE ADDETTO ALL'AREA</t>
  </si>
  <si>
    <t>GIORNI LAVORATIVI COMPLESSIVI</t>
  </si>
  <si>
    <t>GIORNI MANCATA PRESENZA</t>
  </si>
  <si>
    <t>GIORNI LAVORATIVI COMPLESSIVAMENTE PRESTATI</t>
  </si>
  <si>
    <t xml:space="preserve">% GIORNI ASSENZA </t>
  </si>
  <si>
    <t>% GIORNI PRESENZA</t>
  </si>
  <si>
    <t>AREA AMMINISTRATIVA</t>
  </si>
  <si>
    <t>AREA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</si>
</sst>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0" fontId="0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18"/>
  <sheetViews>
    <sheetView topLeftCell="A7" workbookViewId="0">
      <selection activeCell="A7" sqref="A7:O19"/>
    </sheetView>
  </sheetViews>
  <sheetFormatPr defaultColWidth="9.109375" defaultRowHeight="14.4" x14ac:dyDescent="0.3"/>
  <cols>
    <col min="1" max="14" width="9.109375" style="1"/>
    <col min="15" max="15" width="9.44140625" style="1" customWidth="1"/>
    <col min="16" max="16384" width="9.109375" style="1"/>
  </cols>
  <sheetData>
    <row r="7" spans="1:17" x14ac:dyDescent="0.3">
      <c r="E7" s="6" t="s">
        <v>0</v>
      </c>
      <c r="F7" s="6"/>
      <c r="G7" s="6"/>
      <c r="H7" s="6"/>
      <c r="I7" s="6"/>
      <c r="J7" s="6"/>
      <c r="K7" s="6"/>
      <c r="L7" s="6"/>
    </row>
    <row r="11" spans="1:17" x14ac:dyDescent="0.3">
      <c r="D11" s="7" t="s">
        <v>1</v>
      </c>
      <c r="E11" s="7"/>
      <c r="F11" s="7" t="s">
        <v>2</v>
      </c>
      <c r="G11" s="7"/>
      <c r="H11" s="7" t="s">
        <v>3</v>
      </c>
      <c r="I11" s="7"/>
      <c r="J11" s="7" t="s">
        <v>4</v>
      </c>
      <c r="K11" s="7"/>
      <c r="L11" s="7" t="s">
        <v>5</v>
      </c>
      <c r="M11" s="7"/>
      <c r="N11" s="7" t="s">
        <v>6</v>
      </c>
      <c r="O11" s="7"/>
    </row>
    <row r="12" spans="1:17" x14ac:dyDescent="0.3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7" x14ac:dyDescent="0.3">
      <c r="A13" s="9" t="s">
        <v>7</v>
      </c>
      <c r="B13" s="9"/>
      <c r="C13" s="9"/>
      <c r="D13" s="10">
        <v>22</v>
      </c>
      <c r="E13" s="10"/>
      <c r="F13" s="11">
        <v>1442</v>
      </c>
      <c r="G13" s="11"/>
      <c r="H13" s="11">
        <v>148.75</v>
      </c>
      <c r="I13" s="11"/>
      <c r="J13" s="11">
        <f t="shared" ref="J13" si="0">F13-H13</f>
        <v>1293.25</v>
      </c>
      <c r="K13" s="11"/>
      <c r="L13" s="8">
        <f t="shared" ref="L13" si="1">ROUND((H13/F13),4)</f>
        <v>0.1032</v>
      </c>
      <c r="M13" s="8"/>
      <c r="N13" s="8">
        <f t="shared" ref="N13" si="2">ROUND((J13/F13),4)</f>
        <v>0.89680000000000004</v>
      </c>
      <c r="O13" s="8"/>
      <c r="Q13" s="2"/>
    </row>
    <row r="14" spans="1:17" x14ac:dyDescent="0.3">
      <c r="A14" s="9"/>
      <c r="B14" s="9"/>
      <c r="C14" s="9"/>
      <c r="D14" s="10"/>
      <c r="E14" s="10"/>
      <c r="F14" s="11"/>
      <c r="G14" s="11"/>
      <c r="H14" s="11"/>
      <c r="I14" s="11"/>
      <c r="J14" s="11"/>
      <c r="K14" s="11"/>
      <c r="L14" s="8"/>
      <c r="M14" s="8"/>
      <c r="N14" s="8"/>
      <c r="O14" s="8"/>
      <c r="Q14" s="2"/>
    </row>
    <row r="15" spans="1:17" x14ac:dyDescent="0.3">
      <c r="A15" s="9"/>
      <c r="B15" s="9"/>
      <c r="C15" s="9"/>
      <c r="D15" s="10"/>
      <c r="E15" s="10"/>
      <c r="F15" s="11"/>
      <c r="G15" s="11"/>
      <c r="H15" s="11"/>
      <c r="I15" s="11"/>
      <c r="J15" s="11"/>
      <c r="K15" s="11"/>
      <c r="L15" s="8"/>
      <c r="M15" s="8"/>
      <c r="N15" s="8"/>
      <c r="O15" s="8"/>
      <c r="Q15" s="2"/>
    </row>
    <row r="16" spans="1:17" x14ac:dyDescent="0.3">
      <c r="A16" s="9" t="s">
        <v>8</v>
      </c>
      <c r="B16" s="9"/>
      <c r="C16" s="9"/>
      <c r="D16" s="10">
        <v>37</v>
      </c>
      <c r="E16" s="10"/>
      <c r="F16" s="11">
        <v>2293</v>
      </c>
      <c r="G16" s="11"/>
      <c r="H16" s="11">
        <v>207.61</v>
      </c>
      <c r="I16" s="11"/>
      <c r="J16" s="11">
        <f t="shared" ref="J16" si="3">F16-H16</f>
        <v>2085.39</v>
      </c>
      <c r="K16" s="11"/>
      <c r="L16" s="8">
        <f t="shared" ref="L16" si="4">ROUND((H16/F16),4)</f>
        <v>9.0499999999999997E-2</v>
      </c>
      <c r="M16" s="8"/>
      <c r="N16" s="8">
        <f t="shared" ref="N16" si="5">ROUND((J16/F16),4)</f>
        <v>0.90949999999999998</v>
      </c>
      <c r="O16" s="8"/>
      <c r="Q16" s="2"/>
    </row>
    <row r="17" spans="1:17" x14ac:dyDescent="0.3">
      <c r="A17" s="9"/>
      <c r="B17" s="9"/>
      <c r="C17" s="9"/>
      <c r="D17" s="10"/>
      <c r="E17" s="10"/>
      <c r="F17" s="11"/>
      <c r="G17" s="11"/>
      <c r="H17" s="11"/>
      <c r="I17" s="11"/>
      <c r="J17" s="11"/>
      <c r="K17" s="11"/>
      <c r="L17" s="8"/>
      <c r="M17" s="8"/>
      <c r="N17" s="8"/>
      <c r="O17" s="8"/>
      <c r="Q17" s="2"/>
    </row>
    <row r="18" spans="1:17" x14ac:dyDescent="0.3">
      <c r="A18" s="9"/>
      <c r="B18" s="9"/>
      <c r="C18" s="9"/>
      <c r="D18" s="10"/>
      <c r="E18" s="10"/>
      <c r="F18" s="11"/>
      <c r="G18" s="11"/>
      <c r="H18" s="11"/>
      <c r="I18" s="11"/>
      <c r="J18" s="11"/>
      <c r="K18" s="11"/>
      <c r="L18" s="8"/>
      <c r="M18" s="8"/>
      <c r="N18" s="8"/>
      <c r="O18" s="8"/>
      <c r="Q18" s="2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17" bottom="0.16" header="0.17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18"/>
  <sheetViews>
    <sheetView workbookViewId="0">
      <selection activeCell="F13" sqref="F13:G15"/>
    </sheetView>
  </sheetViews>
  <sheetFormatPr defaultColWidth="9.109375" defaultRowHeight="14.4" x14ac:dyDescent="0.3"/>
  <cols>
    <col min="1" max="14" width="9.109375" style="1"/>
    <col min="15" max="15" width="9.44140625" style="1" customWidth="1"/>
    <col min="16" max="16384" width="9.109375" style="1"/>
  </cols>
  <sheetData>
    <row r="7" spans="1:19" x14ac:dyDescent="0.3">
      <c r="E7" s="6" t="s">
        <v>0</v>
      </c>
      <c r="F7" s="6"/>
      <c r="G7" s="6"/>
      <c r="H7" s="6"/>
      <c r="I7" s="6"/>
      <c r="J7" s="6"/>
      <c r="K7" s="6"/>
      <c r="L7" s="6"/>
    </row>
    <row r="11" spans="1:19" x14ac:dyDescent="0.3">
      <c r="D11" s="7" t="s">
        <v>1</v>
      </c>
      <c r="E11" s="7"/>
      <c r="F11" s="7" t="s">
        <v>2</v>
      </c>
      <c r="G11" s="7"/>
      <c r="H11" s="7" t="s">
        <v>3</v>
      </c>
      <c r="I11" s="7"/>
      <c r="J11" s="7" t="s">
        <v>4</v>
      </c>
      <c r="K11" s="7"/>
      <c r="L11" s="7" t="s">
        <v>5</v>
      </c>
      <c r="M11" s="7"/>
      <c r="N11" s="7" t="s">
        <v>6</v>
      </c>
      <c r="O11" s="7"/>
    </row>
    <row r="12" spans="1:19" ht="15.75" customHeight="1" x14ac:dyDescent="0.3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9" x14ac:dyDescent="0.3">
      <c r="A13" s="9" t="s">
        <v>7</v>
      </c>
      <c r="B13" s="9"/>
      <c r="C13" s="9"/>
      <c r="D13" s="10">
        <v>22</v>
      </c>
      <c r="E13" s="10"/>
      <c r="F13" s="11">
        <v>1584</v>
      </c>
      <c r="G13" s="11"/>
      <c r="H13" s="11">
        <v>161.94999999999999</v>
      </c>
      <c r="I13" s="11"/>
      <c r="J13" s="11">
        <f t="shared" ref="J13" si="0">F13-H13</f>
        <v>1422.05</v>
      </c>
      <c r="K13" s="11"/>
      <c r="L13" s="8">
        <f t="shared" ref="L13" si="1">ROUND((H13/F13),4)</f>
        <v>0.1022</v>
      </c>
      <c r="M13" s="8"/>
      <c r="N13" s="8">
        <f t="shared" ref="N13" si="2">ROUND((J13/F13),4)</f>
        <v>0.89780000000000004</v>
      </c>
      <c r="O13" s="8"/>
      <c r="S13" s="3"/>
    </row>
    <row r="14" spans="1:19" x14ac:dyDescent="0.3">
      <c r="A14" s="9"/>
      <c r="B14" s="9"/>
      <c r="C14" s="9"/>
      <c r="D14" s="10"/>
      <c r="E14" s="10"/>
      <c r="F14" s="11"/>
      <c r="G14" s="11"/>
      <c r="H14" s="11"/>
      <c r="I14" s="11"/>
      <c r="J14" s="11"/>
      <c r="K14" s="11"/>
      <c r="L14" s="8"/>
      <c r="M14" s="8"/>
      <c r="N14" s="8"/>
      <c r="O14" s="8"/>
      <c r="S14" s="3"/>
    </row>
    <row r="15" spans="1:19" x14ac:dyDescent="0.3">
      <c r="A15" s="9"/>
      <c r="B15" s="9"/>
      <c r="C15" s="9"/>
      <c r="D15" s="10"/>
      <c r="E15" s="10"/>
      <c r="F15" s="11"/>
      <c r="G15" s="11"/>
      <c r="H15" s="11"/>
      <c r="I15" s="11"/>
      <c r="J15" s="11"/>
      <c r="K15" s="11"/>
      <c r="L15" s="8"/>
      <c r="M15" s="8"/>
      <c r="N15" s="8"/>
      <c r="O15" s="8"/>
      <c r="S15" s="3"/>
    </row>
    <row r="16" spans="1:19" x14ac:dyDescent="0.3">
      <c r="A16" s="9" t="s">
        <v>8</v>
      </c>
      <c r="B16" s="9"/>
      <c r="C16" s="9"/>
      <c r="D16" s="10">
        <v>42</v>
      </c>
      <c r="E16" s="10"/>
      <c r="F16" s="11">
        <v>2506</v>
      </c>
      <c r="G16" s="11"/>
      <c r="H16" s="11">
        <v>234.07</v>
      </c>
      <c r="I16" s="11"/>
      <c r="J16" s="11">
        <f t="shared" ref="J16" si="3">F16-H16</f>
        <v>2271.9299999999998</v>
      </c>
      <c r="K16" s="11"/>
      <c r="L16" s="8">
        <f t="shared" ref="L16" si="4">ROUND((H16/F16),4)</f>
        <v>9.3399999999999997E-2</v>
      </c>
      <c r="M16" s="8"/>
      <c r="N16" s="8">
        <f t="shared" ref="N16" si="5">ROUND((J16/F16),4)</f>
        <v>0.90659999999999996</v>
      </c>
      <c r="O16" s="8"/>
      <c r="S16" s="3"/>
    </row>
    <row r="17" spans="1:19" x14ac:dyDescent="0.3">
      <c r="A17" s="9"/>
      <c r="B17" s="9"/>
      <c r="C17" s="9"/>
      <c r="D17" s="10"/>
      <c r="E17" s="10"/>
      <c r="F17" s="11"/>
      <c r="G17" s="11"/>
      <c r="H17" s="11"/>
      <c r="I17" s="11"/>
      <c r="J17" s="11"/>
      <c r="K17" s="11"/>
      <c r="L17" s="8"/>
      <c r="M17" s="8"/>
      <c r="N17" s="8"/>
      <c r="O17" s="8"/>
      <c r="S17" s="3"/>
    </row>
    <row r="18" spans="1:19" x14ac:dyDescent="0.3">
      <c r="A18" s="9"/>
      <c r="B18" s="9"/>
      <c r="C18" s="9"/>
      <c r="D18" s="10"/>
      <c r="E18" s="10"/>
      <c r="F18" s="11"/>
      <c r="G18" s="11"/>
      <c r="H18" s="11"/>
      <c r="I18" s="11"/>
      <c r="J18" s="11"/>
      <c r="K18" s="11"/>
      <c r="L18" s="8"/>
      <c r="M18" s="8"/>
      <c r="N18" s="8"/>
      <c r="O18" s="8"/>
      <c r="S18" s="3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2" bottom="0.16" header="0.17" footer="0.1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20"/>
  <sheetViews>
    <sheetView topLeftCell="A6" workbookViewId="0">
      <selection activeCell="I24" sqref="I24"/>
    </sheetView>
  </sheetViews>
  <sheetFormatPr defaultColWidth="9.109375" defaultRowHeight="14.4" x14ac:dyDescent="0.3"/>
  <cols>
    <col min="1" max="14" width="9.109375" style="1"/>
    <col min="15" max="15" width="9.44140625" style="1" customWidth="1"/>
    <col min="16" max="16384" width="9.109375" style="1"/>
  </cols>
  <sheetData>
    <row r="7" spans="1:20" x14ac:dyDescent="0.3">
      <c r="E7" s="6" t="s">
        <v>0</v>
      </c>
      <c r="F7" s="6"/>
      <c r="G7" s="6"/>
      <c r="H7" s="6"/>
      <c r="I7" s="6"/>
      <c r="J7" s="6"/>
      <c r="K7" s="6"/>
      <c r="L7" s="6"/>
    </row>
    <row r="11" spans="1:20" x14ac:dyDescent="0.3">
      <c r="D11" s="7" t="s">
        <v>1</v>
      </c>
      <c r="E11" s="7"/>
      <c r="F11" s="7" t="s">
        <v>2</v>
      </c>
      <c r="G11" s="7"/>
      <c r="H11" s="7" t="s">
        <v>3</v>
      </c>
      <c r="I11" s="7"/>
      <c r="J11" s="7" t="s">
        <v>4</v>
      </c>
      <c r="K11" s="7"/>
      <c r="L11" s="7" t="s">
        <v>5</v>
      </c>
      <c r="M11" s="7"/>
      <c r="N11" s="7" t="s">
        <v>6</v>
      </c>
      <c r="O11" s="7"/>
    </row>
    <row r="12" spans="1:20" x14ac:dyDescent="0.3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20" x14ac:dyDescent="0.3">
      <c r="A13" s="9" t="s">
        <v>7</v>
      </c>
      <c r="B13" s="9"/>
      <c r="C13" s="9"/>
      <c r="D13" s="13">
        <v>23</v>
      </c>
      <c r="E13" s="14"/>
      <c r="F13" s="19">
        <v>1673</v>
      </c>
      <c r="G13" s="20"/>
      <c r="H13" s="19">
        <v>489.68</v>
      </c>
      <c r="I13" s="20"/>
      <c r="J13" s="11">
        <f t="shared" ref="J13" si="0">F13-H13</f>
        <v>1183.32</v>
      </c>
      <c r="K13" s="11"/>
      <c r="L13" s="8">
        <f t="shared" ref="L13" si="1">ROUND((H13/F13),4)</f>
        <v>0.29270000000000002</v>
      </c>
      <c r="M13" s="8"/>
      <c r="N13" s="8">
        <f t="shared" ref="N13" si="2">ROUND((J13/F13),4)</f>
        <v>0.70730000000000004</v>
      </c>
      <c r="O13" s="8"/>
      <c r="Q13" s="5"/>
      <c r="R13" s="5"/>
      <c r="S13" s="2"/>
      <c r="T13" s="2"/>
    </row>
    <row r="14" spans="1:20" x14ac:dyDescent="0.3">
      <c r="A14" s="9"/>
      <c r="B14" s="9"/>
      <c r="C14" s="9"/>
      <c r="D14" s="15"/>
      <c r="E14" s="16"/>
      <c r="F14" s="21"/>
      <c r="G14" s="22"/>
      <c r="H14" s="21"/>
      <c r="I14" s="22"/>
      <c r="J14" s="11"/>
      <c r="K14" s="11"/>
      <c r="L14" s="8"/>
      <c r="M14" s="8"/>
      <c r="N14" s="8"/>
      <c r="O14" s="8"/>
      <c r="Q14" s="5"/>
      <c r="R14" s="5"/>
      <c r="S14" s="2"/>
      <c r="T14" s="2"/>
    </row>
    <row r="15" spans="1:20" x14ac:dyDescent="0.3">
      <c r="A15" s="9"/>
      <c r="B15" s="9"/>
      <c r="C15" s="9"/>
      <c r="D15" s="17"/>
      <c r="E15" s="18"/>
      <c r="F15" s="23"/>
      <c r="G15" s="24"/>
      <c r="H15" s="23"/>
      <c r="I15" s="24"/>
      <c r="J15" s="11"/>
      <c r="K15" s="11"/>
      <c r="L15" s="8"/>
      <c r="M15" s="8"/>
      <c r="N15" s="8"/>
      <c r="O15" s="8"/>
      <c r="Q15" s="5"/>
      <c r="R15" s="5"/>
      <c r="S15" s="2"/>
      <c r="T15" s="2"/>
    </row>
    <row r="16" spans="1:20" x14ac:dyDescent="0.3">
      <c r="A16" s="9" t="s">
        <v>8</v>
      </c>
      <c r="B16" s="9"/>
      <c r="C16" s="9"/>
      <c r="D16" s="13">
        <v>43</v>
      </c>
      <c r="E16" s="14"/>
      <c r="F16" s="19">
        <v>2662</v>
      </c>
      <c r="G16" s="20"/>
      <c r="H16" s="19">
        <v>624.01</v>
      </c>
      <c r="I16" s="20"/>
      <c r="J16" s="11">
        <f t="shared" ref="J16" si="3">F16-H16</f>
        <v>2037.99</v>
      </c>
      <c r="K16" s="11"/>
      <c r="L16" s="8">
        <f t="shared" ref="L16" si="4">ROUND((H16/F16),4)</f>
        <v>0.2344</v>
      </c>
      <c r="M16" s="8"/>
      <c r="N16" s="8">
        <f t="shared" ref="N16" si="5">ROUND((J16/F16),4)</f>
        <v>0.76559999999999995</v>
      </c>
      <c r="O16" s="8"/>
      <c r="Q16" s="5"/>
      <c r="R16" s="5"/>
      <c r="S16" s="2"/>
      <c r="T16" s="2"/>
    </row>
    <row r="17" spans="1:20" x14ac:dyDescent="0.3">
      <c r="A17" s="9"/>
      <c r="B17" s="9"/>
      <c r="C17" s="9"/>
      <c r="D17" s="15"/>
      <c r="E17" s="16"/>
      <c r="F17" s="21"/>
      <c r="G17" s="22"/>
      <c r="H17" s="21"/>
      <c r="I17" s="22"/>
      <c r="J17" s="11"/>
      <c r="K17" s="11"/>
      <c r="L17" s="8"/>
      <c r="M17" s="8"/>
      <c r="N17" s="8"/>
      <c r="O17" s="8"/>
      <c r="Q17" s="5"/>
      <c r="R17" s="5"/>
      <c r="S17" s="2"/>
      <c r="T17" s="2"/>
    </row>
    <row r="18" spans="1:20" x14ac:dyDescent="0.3">
      <c r="A18" s="9"/>
      <c r="B18" s="9"/>
      <c r="C18" s="9"/>
      <c r="D18" s="17"/>
      <c r="E18" s="18"/>
      <c r="F18" s="23"/>
      <c r="G18" s="24"/>
      <c r="H18" s="23"/>
      <c r="I18" s="24"/>
      <c r="J18" s="11"/>
      <c r="K18" s="11"/>
      <c r="L18" s="8"/>
      <c r="M18" s="8"/>
      <c r="N18" s="8"/>
      <c r="O18" s="8"/>
      <c r="Q18" s="5"/>
      <c r="R18" s="5"/>
      <c r="S18" s="2"/>
      <c r="T18" s="2"/>
    </row>
    <row r="20" spans="1:20" x14ac:dyDescent="0.3"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</sheetData>
  <mergeCells count="27">
    <mergeCell ref="N11:O12"/>
    <mergeCell ref="E7:L7"/>
    <mergeCell ref="D11:E12"/>
    <mergeCell ref="F11:G12"/>
    <mergeCell ref="H11:I12"/>
    <mergeCell ref="J11:K12"/>
    <mergeCell ref="L11:M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N20:O20"/>
    <mergeCell ref="D20:E20"/>
    <mergeCell ref="F20:G20"/>
    <mergeCell ref="H20:I20"/>
    <mergeCell ref="J20:K20"/>
    <mergeCell ref="L20:M20"/>
  </mergeCells>
  <pageMargins left="0.2" right="0.2" top="0.17" bottom="0.18" header="0.18" footer="0.18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18"/>
  <sheetViews>
    <sheetView tabSelected="1" workbookViewId="0">
      <selection activeCell="Q18" sqref="Q18"/>
    </sheetView>
  </sheetViews>
  <sheetFormatPr defaultColWidth="9.109375" defaultRowHeight="14.4" x14ac:dyDescent="0.3"/>
  <cols>
    <col min="1" max="14" width="9.109375" style="1"/>
    <col min="15" max="15" width="9.44140625" style="1" customWidth="1"/>
    <col min="16" max="16384" width="9.109375" style="1"/>
  </cols>
  <sheetData>
    <row r="7" spans="1:19" x14ac:dyDescent="0.3">
      <c r="E7" s="6" t="s">
        <v>0</v>
      </c>
      <c r="F7" s="6"/>
      <c r="G7" s="6"/>
      <c r="H7" s="6"/>
      <c r="I7" s="6"/>
      <c r="J7" s="6"/>
      <c r="K7" s="6"/>
      <c r="L7" s="6"/>
    </row>
    <row r="11" spans="1:19" x14ac:dyDescent="0.3">
      <c r="D11" s="7" t="s">
        <v>1</v>
      </c>
      <c r="E11" s="7"/>
      <c r="F11" s="7" t="s">
        <v>2</v>
      </c>
      <c r="G11" s="7"/>
      <c r="H11" s="7" t="s">
        <v>3</v>
      </c>
      <c r="I11" s="7"/>
      <c r="J11" s="7" t="s">
        <v>4</v>
      </c>
      <c r="K11" s="7"/>
      <c r="L11" s="7" t="s">
        <v>5</v>
      </c>
      <c r="M11" s="7"/>
      <c r="N11" s="7" t="s">
        <v>6</v>
      </c>
      <c r="O11" s="7"/>
    </row>
    <row r="12" spans="1:19" x14ac:dyDescent="0.3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9" x14ac:dyDescent="0.3">
      <c r="A13" s="9" t="s">
        <v>7</v>
      </c>
      <c r="B13" s="9"/>
      <c r="C13" s="9"/>
      <c r="D13" s="10">
        <v>23</v>
      </c>
      <c r="E13" s="10"/>
      <c r="F13" s="11">
        <v>1622</v>
      </c>
      <c r="G13" s="11"/>
      <c r="H13" s="11">
        <v>298.43</v>
      </c>
      <c r="I13" s="11"/>
      <c r="J13" s="11">
        <f t="shared" ref="J13" si="0">F13-H13</f>
        <v>1323.57</v>
      </c>
      <c r="K13" s="11"/>
      <c r="L13" s="8">
        <f t="shared" ref="L13" si="1">ROUND((H13/F13),4)</f>
        <v>0.184</v>
      </c>
      <c r="M13" s="8"/>
      <c r="N13" s="8">
        <f t="shared" ref="N13" si="2">ROUND((J13/F13),4)</f>
        <v>0.81599999999999995</v>
      </c>
      <c r="O13" s="8"/>
      <c r="Q13" s="2"/>
      <c r="S13" s="4"/>
    </row>
    <row r="14" spans="1:19" x14ac:dyDescent="0.3">
      <c r="A14" s="9"/>
      <c r="B14" s="9"/>
      <c r="C14" s="9"/>
      <c r="D14" s="10"/>
      <c r="E14" s="10"/>
      <c r="F14" s="11"/>
      <c r="G14" s="11"/>
      <c r="H14" s="11"/>
      <c r="I14" s="11"/>
      <c r="J14" s="11"/>
      <c r="K14" s="11"/>
      <c r="L14" s="8"/>
      <c r="M14" s="8"/>
      <c r="N14" s="8"/>
      <c r="O14" s="8"/>
      <c r="Q14" s="2"/>
      <c r="S14" s="4"/>
    </row>
    <row r="15" spans="1:19" x14ac:dyDescent="0.3">
      <c r="A15" s="9"/>
      <c r="B15" s="9"/>
      <c r="C15" s="9"/>
      <c r="D15" s="10"/>
      <c r="E15" s="10"/>
      <c r="F15" s="11"/>
      <c r="G15" s="11"/>
      <c r="H15" s="11"/>
      <c r="I15" s="11"/>
      <c r="J15" s="11"/>
      <c r="K15" s="11"/>
      <c r="L15" s="8"/>
      <c r="M15" s="8"/>
      <c r="N15" s="8"/>
      <c r="O15" s="8"/>
      <c r="Q15" s="2"/>
      <c r="S15" s="4"/>
    </row>
    <row r="16" spans="1:19" x14ac:dyDescent="0.3">
      <c r="A16" s="9" t="s">
        <v>8</v>
      </c>
      <c r="B16" s="9"/>
      <c r="C16" s="9"/>
      <c r="D16" s="10">
        <v>43</v>
      </c>
      <c r="E16" s="10"/>
      <c r="F16" s="11">
        <v>2583</v>
      </c>
      <c r="G16" s="11"/>
      <c r="H16" s="11">
        <v>557.22</v>
      </c>
      <c r="I16" s="11"/>
      <c r="J16" s="11">
        <f t="shared" ref="J16" si="3">F16-H16</f>
        <v>2025.78</v>
      </c>
      <c r="K16" s="11"/>
      <c r="L16" s="8">
        <f t="shared" ref="L16" si="4">ROUND((H16/F16),4)</f>
        <v>0.2157</v>
      </c>
      <c r="M16" s="8"/>
      <c r="N16" s="8">
        <f t="shared" ref="N16" si="5">ROUND((J16/F16),4)</f>
        <v>0.7843</v>
      </c>
      <c r="O16" s="8"/>
      <c r="Q16" s="2"/>
      <c r="S16" s="4"/>
    </row>
    <row r="17" spans="1:19" x14ac:dyDescent="0.3">
      <c r="A17" s="9"/>
      <c r="B17" s="9"/>
      <c r="C17" s="9"/>
      <c r="D17" s="10"/>
      <c r="E17" s="10"/>
      <c r="F17" s="11"/>
      <c r="G17" s="11"/>
      <c r="H17" s="11"/>
      <c r="I17" s="11"/>
      <c r="J17" s="11"/>
      <c r="K17" s="11"/>
      <c r="L17" s="8"/>
      <c r="M17" s="8"/>
      <c r="N17" s="8"/>
      <c r="O17" s="8"/>
      <c r="Q17" s="2"/>
      <c r="S17" s="4"/>
    </row>
    <row r="18" spans="1:19" x14ac:dyDescent="0.3">
      <c r="A18" s="9"/>
      <c r="B18" s="9"/>
      <c r="C18" s="9"/>
      <c r="D18" s="10"/>
      <c r="E18" s="10"/>
      <c r="F18" s="11"/>
      <c r="G18" s="11"/>
      <c r="H18" s="11"/>
      <c r="I18" s="11"/>
      <c r="J18" s="11"/>
      <c r="K18" s="11"/>
      <c r="L18" s="8"/>
      <c r="M18" s="8"/>
      <c r="N18" s="8"/>
      <c r="O18" s="8"/>
      <c r="Q18" s="2"/>
      <c r="S18" s="4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17" bottom="0.18" header="0.18" footer="0.18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I° Trimestre 2021</vt:lpstr>
      <vt:lpstr>II°Trimestre 2021</vt:lpstr>
      <vt:lpstr>III° Trimestre 2021</vt:lpstr>
      <vt:lpstr>IV° Trimestre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2022-01-11T14:43:35Z</dcterms:modified>
</cp:coreProperties>
</file>