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021D4673-DDA9-4745-A05B-890B900ED1E8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CREDEM" sheetId="6" r:id="rId1"/>
    <sheet name="CREDIT AGRICOLE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7" l="1"/>
  <c r="B32" i="7"/>
  <c r="B34" i="7" s="1"/>
  <c r="B87" i="6" l="1"/>
  <c r="B77" i="6"/>
  <c r="B68" i="6"/>
  <c r="B29" i="7" l="1"/>
  <c r="B45" i="7"/>
  <c r="B40" i="6"/>
  <c r="B51" i="6"/>
  <c r="B59" i="6"/>
  <c r="B24" i="7" l="1"/>
  <c r="B19" i="7"/>
  <c r="B13" i="7" l="1"/>
  <c r="B14" i="7" s="1"/>
  <c r="B10" i="7"/>
  <c r="B5" i="7"/>
  <c r="B26" i="6"/>
  <c r="B21" i="6"/>
  <c r="B28" i="6" s="1"/>
  <c r="B18" i="6"/>
  <c r="B9" i="6" l="1"/>
</calcChain>
</file>

<file path=xl/sharedStrings.xml><?xml version="1.0" encoding="utf-8"?>
<sst xmlns="http://schemas.openxmlformats.org/spreadsheetml/2006/main" count="134" uniqueCount="26">
  <si>
    <t xml:space="preserve"> € </t>
  </si>
  <si>
    <t>INTERESSI E SPESE BANCARIE</t>
  </si>
  <si>
    <t>PAGAMENTO FATTURE FORNITORI ACQUISTO BENI/SERVIZI</t>
  </si>
  <si>
    <t>TOTALE MENSILE</t>
  </si>
  <si>
    <t>ASSICURAZIONI/POLIZZE/FRANCHIGIE</t>
  </si>
  <si>
    <t>IMPOSTE E TASSE / F24 / SISTRI / BOLLI AUTO / CCIAA / CSEA</t>
  </si>
  <si>
    <t>INCASSI DA CLIENTI</t>
  </si>
  <si>
    <t>INCASSI VARI</t>
  </si>
  <si>
    <t>SPESE ECONOMALI / MAV / BOLLETTINI / LETTERE DI PAGAMENTO</t>
  </si>
  <si>
    <t>ASM VIGEVANO LOMELLINA SPA SPA
INCASSI E PAGAMENTI CREDEM
ANNO 2025</t>
  </si>
  <si>
    <t>MESE DI GENNAIO 2025</t>
  </si>
  <si>
    <t>MESE DI FEBBRAIO 2025</t>
  </si>
  <si>
    <t>MESE DI MARZO 2025</t>
  </si>
  <si>
    <t>VDG RESTITUZIONE PARZIALE PRESTITO INFRUTTIFERO</t>
  </si>
  <si>
    <t>ASM VIGEVANO LOMELLINA SPA SPA
INCASSI E PAGAMENTI
ANNO 2025</t>
  </si>
  <si>
    <t>MESE DI APRILE 2025</t>
  </si>
  <si>
    <t>MESE DI MAGGIO 2025</t>
  </si>
  <si>
    <t>MESE DI GIUGNO 2025</t>
  </si>
  <si>
    <t>ACCENSIONE FINANZIAMENTO</t>
  </si>
  <si>
    <t>ESTINZIONE FINANZIAMENTO</t>
  </si>
  <si>
    <t>UTILI DA ASM ENERGIA SPA</t>
  </si>
  <si>
    <t>MESE DI SETTEMBRE 2025</t>
  </si>
  <si>
    <t>MESE DI LUGLIO 2025</t>
  </si>
  <si>
    <t>DISTRIBUZIONE UTILI 2024 DA ASM ISA SPA</t>
  </si>
  <si>
    <t>MESE DI AGOSTO 2025</t>
  </si>
  <si>
    <t>DISTRIBUZIONE UTILI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</si>
</sst>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6" fillId="0" borderId="0" xfId="0" applyFont="1"/>
    <xf numFmtId="0" fontId="4" fillId="2" borderId="0" xfId="0" applyFont="1" applyFill="1"/>
    <xf numFmtId="164" fontId="4" fillId="2" borderId="0" xfId="1" applyFont="1" applyFill="1"/>
    <xf numFmtId="0" fontId="3" fillId="3" borderId="0" xfId="0" applyFont="1" applyFill="1"/>
    <xf numFmtId="164" fontId="3" fillId="3" borderId="0" xfId="1" applyFont="1" applyFill="1"/>
    <xf numFmtId="0" fontId="5" fillId="4" borderId="0" xfId="0" applyFont="1" applyFill="1"/>
    <xf numFmtId="164" fontId="5" fillId="4" borderId="0" xfId="1" applyFont="1" applyFill="1"/>
    <xf numFmtId="0" fontId="5" fillId="5" borderId="0" xfId="0" applyFont="1" applyFill="1"/>
    <xf numFmtId="164" fontId="5" fillId="5" borderId="0" xfId="1" applyFont="1" applyFill="1"/>
    <xf numFmtId="0" fontId="3" fillId="6" borderId="0" xfId="0" applyFont="1" applyFill="1"/>
    <xf numFmtId="164" fontId="3" fillId="6" borderId="0" xfId="1" applyFont="1" applyFill="1"/>
    <xf numFmtId="0" fontId="4" fillId="7" borderId="0" xfId="0" applyFont="1" applyFill="1"/>
    <xf numFmtId="164" fontId="4" fillId="7" borderId="0" xfId="1" applyFont="1" applyFill="1"/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7"/>
  <sheetViews>
    <sheetView topLeftCell="A60" workbookViewId="0">
      <selection activeCell="B87" sqref="B87"/>
    </sheetView>
  </sheetViews>
  <sheetFormatPr defaultRowHeight="15" x14ac:dyDescent="0.25"/>
  <cols>
    <col min="1" max="1" width="76.28515625" bestFit="1" customWidth="1"/>
    <col min="2" max="2" width="18.28515625" style="1" bestFit="1" customWidth="1"/>
    <col min="6" max="6" width="12" bestFit="1" customWidth="1"/>
  </cols>
  <sheetData>
    <row r="1" spans="1:2" ht="79.5" customHeight="1" x14ac:dyDescent="0.4">
      <c r="A1" s="15" t="s">
        <v>9</v>
      </c>
      <c r="B1" s="15"/>
    </row>
    <row r="2" spans="1:2" s="2" customFormat="1" ht="18.75" x14ac:dyDescent="0.3">
      <c r="A2" s="7" t="s">
        <v>10</v>
      </c>
      <c r="B2" s="8" t="s">
        <v>0</v>
      </c>
    </row>
    <row r="3" spans="1:2" x14ac:dyDescent="0.25">
      <c r="A3" s="5" t="s">
        <v>6</v>
      </c>
      <c r="B3" s="6">
        <v>2809225.34</v>
      </c>
    </row>
    <row r="4" spans="1:2" x14ac:dyDescent="0.25">
      <c r="A4" s="3" t="s">
        <v>4</v>
      </c>
      <c r="B4" s="4">
        <v>-1500</v>
      </c>
    </row>
    <row r="5" spans="1:2" x14ac:dyDescent="0.25">
      <c r="A5" s="3" t="s">
        <v>5</v>
      </c>
      <c r="B5" s="4">
        <v>-13348.52</v>
      </c>
    </row>
    <row r="6" spans="1:2" x14ac:dyDescent="0.25">
      <c r="A6" s="3" t="s">
        <v>1</v>
      </c>
      <c r="B6" s="4">
        <v>-3548.94</v>
      </c>
    </row>
    <row r="7" spans="1:2" x14ac:dyDescent="0.25">
      <c r="A7" s="3" t="s">
        <v>2</v>
      </c>
      <c r="B7" s="4">
        <v>-85913.94</v>
      </c>
    </row>
    <row r="8" spans="1:2" x14ac:dyDescent="0.25">
      <c r="A8" s="3" t="s">
        <v>8</v>
      </c>
      <c r="B8" s="4">
        <v>-16074.54</v>
      </c>
    </row>
    <row r="9" spans="1:2" s="2" customFormat="1" ht="18.75" x14ac:dyDescent="0.3">
      <c r="A9" s="7" t="s">
        <v>3</v>
      </c>
      <c r="B9" s="8">
        <f>SUM(B3:B8)</f>
        <v>2688839.4</v>
      </c>
    </row>
    <row r="11" spans="1:2" s="2" customFormat="1" ht="18.75" x14ac:dyDescent="0.3">
      <c r="A11" s="7" t="s">
        <v>11</v>
      </c>
      <c r="B11" s="8" t="s">
        <v>0</v>
      </c>
    </row>
    <row r="12" spans="1:2" x14ac:dyDescent="0.25">
      <c r="A12" s="5" t="s">
        <v>6</v>
      </c>
      <c r="B12" s="6">
        <v>547732.23</v>
      </c>
    </row>
    <row r="13" spans="1:2" x14ac:dyDescent="0.25">
      <c r="A13" s="3" t="s">
        <v>4</v>
      </c>
      <c r="B13" s="4">
        <v>-132966.76999999999</v>
      </c>
    </row>
    <row r="14" spans="1:2" x14ac:dyDescent="0.25">
      <c r="A14" s="3" t="s">
        <v>5</v>
      </c>
      <c r="B14" s="4">
        <v>-39437.620000000003</v>
      </c>
    </row>
    <row r="15" spans="1:2" x14ac:dyDescent="0.25">
      <c r="A15" s="3" t="s">
        <v>1</v>
      </c>
      <c r="B15" s="4">
        <v>-2834.27</v>
      </c>
    </row>
    <row r="16" spans="1:2" x14ac:dyDescent="0.25">
      <c r="A16" s="3" t="s">
        <v>2</v>
      </c>
      <c r="B16" s="4">
        <v>-486016.29</v>
      </c>
    </row>
    <row r="17" spans="1:2" x14ac:dyDescent="0.25">
      <c r="A17" s="3" t="s">
        <v>8</v>
      </c>
      <c r="B17" s="4">
        <v>-16652.89</v>
      </c>
    </row>
    <row r="18" spans="1:2" s="2" customFormat="1" ht="18.75" x14ac:dyDescent="0.3">
      <c r="A18" s="7" t="s">
        <v>3</v>
      </c>
      <c r="B18" s="8">
        <f>SUM(B12:B17)</f>
        <v>-130175.61000000003</v>
      </c>
    </row>
    <row r="20" spans="1:2" s="2" customFormat="1" ht="18.75" x14ac:dyDescent="0.3">
      <c r="A20" s="7" t="s">
        <v>12</v>
      </c>
      <c r="B20" s="8" t="s">
        <v>0</v>
      </c>
    </row>
    <row r="21" spans="1:2" x14ac:dyDescent="0.25">
      <c r="A21" s="5" t="s">
        <v>6</v>
      </c>
      <c r="B21" s="6">
        <f>7692+366831.55</f>
        <v>374523.55</v>
      </c>
    </row>
    <row r="22" spans="1:2" x14ac:dyDescent="0.25">
      <c r="A22" s="5" t="s">
        <v>7</v>
      </c>
      <c r="B22" s="6">
        <v>7763.26</v>
      </c>
    </row>
    <row r="23" spans="1:2" x14ac:dyDescent="0.25">
      <c r="A23" s="5" t="s">
        <v>13</v>
      </c>
      <c r="B23" s="6">
        <v>370061.76</v>
      </c>
    </row>
    <row r="24" spans="1:2" x14ac:dyDescent="0.25">
      <c r="A24" s="3" t="s">
        <v>5</v>
      </c>
      <c r="B24" s="4">
        <v>-516.46</v>
      </c>
    </row>
    <row r="25" spans="1:2" x14ac:dyDescent="0.25">
      <c r="A25" s="3" t="s">
        <v>1</v>
      </c>
      <c r="B25" s="4">
        <v>-278.82</v>
      </c>
    </row>
    <row r="26" spans="1:2" x14ac:dyDescent="0.25">
      <c r="A26" s="3" t="s">
        <v>2</v>
      </c>
      <c r="B26" s="4">
        <f>-416175.86-7473.25</f>
        <v>-423649.11</v>
      </c>
    </row>
    <row r="27" spans="1:2" x14ac:dyDescent="0.25">
      <c r="A27" s="3" t="s">
        <v>8</v>
      </c>
      <c r="B27" s="4">
        <v>-8236.56</v>
      </c>
    </row>
    <row r="28" spans="1:2" s="2" customFormat="1" ht="18.75" x14ac:dyDescent="0.3">
      <c r="A28" s="7" t="s">
        <v>3</v>
      </c>
      <c r="B28" s="8">
        <f>SUM(B21:B27)</f>
        <v>319667.62000000017</v>
      </c>
    </row>
    <row r="30" spans="1:2" ht="18.75" x14ac:dyDescent="0.3">
      <c r="A30" s="7" t="s">
        <v>15</v>
      </c>
      <c r="B30" s="8" t="s">
        <v>0</v>
      </c>
    </row>
    <row r="31" spans="1:2" x14ac:dyDescent="0.25">
      <c r="A31" s="5" t="s">
        <v>6</v>
      </c>
      <c r="B31" s="6">
        <v>119424.93</v>
      </c>
    </row>
    <row r="32" spans="1:2" x14ac:dyDescent="0.25">
      <c r="A32" s="5" t="s">
        <v>7</v>
      </c>
      <c r="B32" s="6">
        <v>3619.03</v>
      </c>
    </row>
    <row r="33" spans="1:2" x14ac:dyDescent="0.25">
      <c r="A33" s="5" t="s">
        <v>18</v>
      </c>
      <c r="B33" s="6">
        <v>999925</v>
      </c>
    </row>
    <row r="34" spans="1:2" x14ac:dyDescent="0.25">
      <c r="A34" s="3" t="s">
        <v>19</v>
      </c>
      <c r="B34" s="4">
        <v>-758329.11</v>
      </c>
    </row>
    <row r="35" spans="1:2" x14ac:dyDescent="0.25">
      <c r="A35" s="3" t="s">
        <v>4</v>
      </c>
      <c r="B35" s="4">
        <v>-2791</v>
      </c>
    </row>
    <row r="36" spans="1:2" x14ac:dyDescent="0.25">
      <c r="A36" s="3" t="s">
        <v>5</v>
      </c>
      <c r="B36" s="4">
        <v>-13889.43</v>
      </c>
    </row>
    <row r="37" spans="1:2" x14ac:dyDescent="0.25">
      <c r="A37" s="3" t="s">
        <v>1</v>
      </c>
      <c r="B37" s="4">
        <v>-547.51</v>
      </c>
    </row>
    <row r="38" spans="1:2" x14ac:dyDescent="0.25">
      <c r="A38" s="3" t="s">
        <v>2</v>
      </c>
      <c r="B38" s="4">
        <v>-531406.80000000005</v>
      </c>
    </row>
    <row r="39" spans="1:2" x14ac:dyDescent="0.25">
      <c r="A39" s="3" t="s">
        <v>8</v>
      </c>
      <c r="B39" s="4">
        <v>-7657.01</v>
      </c>
    </row>
    <row r="40" spans="1:2" ht="18.75" x14ac:dyDescent="0.3">
      <c r="A40" s="7" t="s">
        <v>3</v>
      </c>
      <c r="B40" s="8">
        <f>SUM(B31:B39)</f>
        <v>-191651.90000000008</v>
      </c>
    </row>
    <row r="42" spans="1:2" ht="18.75" x14ac:dyDescent="0.3">
      <c r="A42" s="7" t="s">
        <v>16</v>
      </c>
      <c r="B42" s="8" t="s">
        <v>0</v>
      </c>
    </row>
    <row r="43" spans="1:2" x14ac:dyDescent="0.25">
      <c r="A43" s="5" t="s">
        <v>6</v>
      </c>
      <c r="B43" s="6">
        <v>986225.11</v>
      </c>
    </row>
    <row r="44" spans="1:2" x14ac:dyDescent="0.25">
      <c r="A44" s="5" t="s">
        <v>7</v>
      </c>
      <c r="B44" s="6">
        <v>8246.619999999999</v>
      </c>
    </row>
    <row r="45" spans="1:2" x14ac:dyDescent="0.25">
      <c r="A45" s="5" t="s">
        <v>20</v>
      </c>
      <c r="B45" s="6">
        <v>528000</v>
      </c>
    </row>
    <row r="46" spans="1:2" x14ac:dyDescent="0.25">
      <c r="A46" s="3" t="s">
        <v>4</v>
      </c>
      <c r="B46" s="4">
        <v>-750</v>
      </c>
    </row>
    <row r="47" spans="1:2" x14ac:dyDescent="0.25">
      <c r="A47" s="3" t="s">
        <v>5</v>
      </c>
      <c r="B47" s="4">
        <v>-33376.46</v>
      </c>
    </row>
    <row r="48" spans="1:2" x14ac:dyDescent="0.25">
      <c r="A48" s="3" t="s">
        <v>1</v>
      </c>
      <c r="B48" s="4">
        <v>-239.95</v>
      </c>
    </row>
    <row r="49" spans="1:2" x14ac:dyDescent="0.25">
      <c r="A49" s="3" t="s">
        <v>2</v>
      </c>
      <c r="B49" s="4">
        <v>-492007.41</v>
      </c>
    </row>
    <row r="50" spans="1:2" x14ac:dyDescent="0.25">
      <c r="A50" s="3" t="s">
        <v>8</v>
      </c>
      <c r="B50" s="4">
        <v>-5852.54</v>
      </c>
    </row>
    <row r="51" spans="1:2" ht="18.75" x14ac:dyDescent="0.3">
      <c r="A51" s="7" t="s">
        <v>3</v>
      </c>
      <c r="B51" s="8">
        <f>SUM(B43:B50)</f>
        <v>990245.37000000011</v>
      </c>
    </row>
    <row r="53" spans="1:2" ht="18.75" x14ac:dyDescent="0.3">
      <c r="A53" s="7" t="s">
        <v>17</v>
      </c>
      <c r="B53" s="8" t="s">
        <v>0</v>
      </c>
    </row>
    <row r="54" spans="1:2" x14ac:dyDescent="0.25">
      <c r="A54" s="5" t="s">
        <v>6</v>
      </c>
      <c r="B54" s="6">
        <v>408931.6</v>
      </c>
    </row>
    <row r="55" spans="1:2" x14ac:dyDescent="0.25">
      <c r="A55" s="3" t="s">
        <v>5</v>
      </c>
      <c r="B55" s="4">
        <v>-3871.49</v>
      </c>
    </row>
    <row r="56" spans="1:2" x14ac:dyDescent="0.25">
      <c r="A56" s="3" t="s">
        <v>1</v>
      </c>
      <c r="B56" s="4">
        <v>-242.62</v>
      </c>
    </row>
    <row r="57" spans="1:2" x14ac:dyDescent="0.25">
      <c r="A57" s="3" t="s">
        <v>2</v>
      </c>
      <c r="B57" s="4">
        <v>-64100.65</v>
      </c>
    </row>
    <row r="58" spans="1:2" x14ac:dyDescent="0.25">
      <c r="A58" s="3" t="s">
        <v>8</v>
      </c>
      <c r="B58" s="4">
        <v>-3585.76</v>
      </c>
    </row>
    <row r="59" spans="1:2" ht="18.75" x14ac:dyDescent="0.3">
      <c r="A59" s="7" t="s">
        <v>3</v>
      </c>
      <c r="B59" s="8">
        <f>SUM(B54:B58)</f>
        <v>337131.07999999996</v>
      </c>
    </row>
    <row r="61" spans="1:2" ht="18.75" x14ac:dyDescent="0.3">
      <c r="A61" s="7" t="s">
        <v>22</v>
      </c>
      <c r="B61" s="8" t="s">
        <v>0</v>
      </c>
    </row>
    <row r="62" spans="1:2" x14ac:dyDescent="0.25">
      <c r="A62" s="5" t="s">
        <v>6</v>
      </c>
      <c r="B62" s="6">
        <v>1606891.68</v>
      </c>
    </row>
    <row r="63" spans="1:2" x14ac:dyDescent="0.25">
      <c r="A63" s="5" t="s">
        <v>23</v>
      </c>
      <c r="B63" s="6">
        <v>600000</v>
      </c>
    </row>
    <row r="64" spans="1:2" x14ac:dyDescent="0.25">
      <c r="A64" s="3" t="s">
        <v>5</v>
      </c>
      <c r="B64" s="4">
        <v>-125758.26</v>
      </c>
    </row>
    <row r="65" spans="1:2" x14ac:dyDescent="0.25">
      <c r="A65" s="3" t="s">
        <v>1</v>
      </c>
      <c r="B65" s="4">
        <v>-538.91</v>
      </c>
    </row>
    <row r="66" spans="1:2" x14ac:dyDescent="0.25">
      <c r="A66" s="3" t="s">
        <v>2</v>
      </c>
      <c r="B66" s="4">
        <v>-405864.79</v>
      </c>
    </row>
    <row r="67" spans="1:2" x14ac:dyDescent="0.25">
      <c r="A67" s="3" t="s">
        <v>8</v>
      </c>
      <c r="B67" s="4">
        <v>-13783.68</v>
      </c>
    </row>
    <row r="68" spans="1:2" ht="18.75" x14ac:dyDescent="0.3">
      <c r="A68" s="7" t="s">
        <v>3</v>
      </c>
      <c r="B68" s="8">
        <f>SUM(B62:B67)</f>
        <v>1660946.0399999998</v>
      </c>
    </row>
    <row r="70" spans="1:2" ht="18.75" x14ac:dyDescent="0.3">
      <c r="A70" s="7" t="s">
        <v>24</v>
      </c>
      <c r="B70" s="8" t="s">
        <v>0</v>
      </c>
    </row>
    <row r="71" spans="1:2" x14ac:dyDescent="0.25">
      <c r="A71" s="5" t="s">
        <v>6</v>
      </c>
      <c r="B71" s="6">
        <v>136711.99</v>
      </c>
    </row>
    <row r="72" spans="1:2" x14ac:dyDescent="0.25">
      <c r="A72" s="5" t="s">
        <v>7</v>
      </c>
      <c r="B72" s="6">
        <v>5380</v>
      </c>
    </row>
    <row r="73" spans="1:2" x14ac:dyDescent="0.25">
      <c r="A73" s="3" t="s">
        <v>5</v>
      </c>
      <c r="B73" s="4">
        <v>-5595.13</v>
      </c>
    </row>
    <row r="74" spans="1:2" x14ac:dyDescent="0.25">
      <c r="A74" s="3" t="s">
        <v>1</v>
      </c>
      <c r="B74" s="4">
        <v>-9699.94</v>
      </c>
    </row>
    <row r="75" spans="1:2" x14ac:dyDescent="0.25">
      <c r="A75" s="3" t="s">
        <v>2</v>
      </c>
      <c r="B75" s="4">
        <v>-401013.33</v>
      </c>
    </row>
    <row r="76" spans="1:2" x14ac:dyDescent="0.25">
      <c r="A76" s="3" t="s">
        <v>8</v>
      </c>
      <c r="B76" s="4">
        <v>-2853.96</v>
      </c>
    </row>
    <row r="77" spans="1:2" ht="18.75" x14ac:dyDescent="0.3">
      <c r="A77" s="7" t="s">
        <v>3</v>
      </c>
      <c r="B77" s="8">
        <f>SUM(B71:B76)</f>
        <v>-277070.37000000005</v>
      </c>
    </row>
    <row r="79" spans="1:2" ht="18.75" x14ac:dyDescent="0.3">
      <c r="A79" s="7" t="s">
        <v>21</v>
      </c>
      <c r="B79" s="8" t="s">
        <v>0</v>
      </c>
    </row>
    <row r="80" spans="1:2" x14ac:dyDescent="0.25">
      <c r="A80" s="5" t="s">
        <v>6</v>
      </c>
      <c r="B80" s="6">
        <v>806557.77</v>
      </c>
    </row>
    <row r="81" spans="1:2" x14ac:dyDescent="0.25">
      <c r="A81" s="5" t="s">
        <v>7</v>
      </c>
      <c r="B81" s="6">
        <v>1064.5899999999999</v>
      </c>
    </row>
    <row r="82" spans="1:2" x14ac:dyDescent="0.25">
      <c r="A82" s="3" t="s">
        <v>25</v>
      </c>
      <c r="B82" s="4">
        <v>-503349.75</v>
      </c>
    </row>
    <row r="83" spans="1:2" x14ac:dyDescent="0.25">
      <c r="A83" s="3" t="s">
        <v>5</v>
      </c>
      <c r="B83" s="4">
        <v>-2180.2600000000002</v>
      </c>
    </row>
    <row r="84" spans="1:2" x14ac:dyDescent="0.25">
      <c r="A84" s="3" t="s">
        <v>1</v>
      </c>
      <c r="B84" s="4">
        <v>-225.5</v>
      </c>
    </row>
    <row r="85" spans="1:2" x14ac:dyDescent="0.25">
      <c r="A85" s="3" t="s">
        <v>2</v>
      </c>
      <c r="B85" s="4">
        <v>-294089.96999999997</v>
      </c>
    </row>
    <row r="86" spans="1:2" x14ac:dyDescent="0.25">
      <c r="A86" s="3" t="s">
        <v>8</v>
      </c>
      <c r="B86" s="4">
        <v>-13113.9</v>
      </c>
    </row>
    <row r="87" spans="1:2" ht="18.75" x14ac:dyDescent="0.3">
      <c r="A87" s="7" t="s">
        <v>3</v>
      </c>
      <c r="B87" s="8">
        <f>SUM(B80:B86)</f>
        <v>-5337.019999999995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022D-605C-44F7-A10F-EE695F176C49}">
  <dimension ref="A1:B45"/>
  <sheetViews>
    <sheetView tabSelected="1" workbookViewId="0">
      <selection activeCell="B47" sqref="B47"/>
    </sheetView>
  </sheetViews>
  <sheetFormatPr defaultRowHeight="15" x14ac:dyDescent="0.25"/>
  <cols>
    <col min="1" max="1" width="54.85546875" bestFit="1" customWidth="1"/>
    <col min="2" max="2" width="13" bestFit="1" customWidth="1"/>
  </cols>
  <sheetData>
    <row r="1" spans="1:2" ht="82.5" customHeight="1" x14ac:dyDescent="0.4">
      <c r="A1" s="16" t="s">
        <v>14</v>
      </c>
      <c r="B1" s="16"/>
    </row>
    <row r="2" spans="1:2" ht="18.75" x14ac:dyDescent="0.3">
      <c r="A2" s="9" t="s">
        <v>10</v>
      </c>
      <c r="B2" s="10" t="s">
        <v>0</v>
      </c>
    </row>
    <row r="3" spans="1:2" x14ac:dyDescent="0.25">
      <c r="A3" s="11" t="s">
        <v>6</v>
      </c>
      <c r="B3" s="12">
        <v>3063.05</v>
      </c>
    </row>
    <row r="4" spans="1:2" x14ac:dyDescent="0.25">
      <c r="A4" s="13" t="s">
        <v>1</v>
      </c>
      <c r="B4" s="14">
        <v>-13.46</v>
      </c>
    </row>
    <row r="5" spans="1:2" ht="18.75" x14ac:dyDescent="0.3">
      <c r="A5" s="9" t="s">
        <v>3</v>
      </c>
      <c r="B5" s="10">
        <f>SUM(B3:B4)</f>
        <v>3049.59</v>
      </c>
    </row>
    <row r="6" spans="1:2" x14ac:dyDescent="0.25">
      <c r="B6" s="1"/>
    </row>
    <row r="7" spans="1:2" ht="18.75" x14ac:dyDescent="0.3">
      <c r="A7" s="9" t="s">
        <v>11</v>
      </c>
      <c r="B7" s="10" t="s">
        <v>0</v>
      </c>
    </row>
    <row r="8" spans="1:2" x14ac:dyDescent="0.25">
      <c r="A8" s="11" t="s">
        <v>6</v>
      </c>
      <c r="B8" s="12">
        <v>30</v>
      </c>
    </row>
    <row r="9" spans="1:2" x14ac:dyDescent="0.25">
      <c r="A9" s="13" t="s">
        <v>1</v>
      </c>
      <c r="B9" s="14">
        <v>-13.49</v>
      </c>
    </row>
    <row r="10" spans="1:2" ht="18.75" x14ac:dyDescent="0.3">
      <c r="A10" s="9" t="s">
        <v>3</v>
      </c>
      <c r="B10" s="10">
        <f>SUM(B8:B9)</f>
        <v>16.509999999999998</v>
      </c>
    </row>
    <row r="11" spans="1:2" x14ac:dyDescent="0.25">
      <c r="B11" s="1"/>
    </row>
    <row r="12" spans="1:2" ht="18.75" x14ac:dyDescent="0.3">
      <c r="A12" s="9" t="s">
        <v>12</v>
      </c>
      <c r="B12" s="10" t="s">
        <v>0</v>
      </c>
    </row>
    <row r="13" spans="1:2" x14ac:dyDescent="0.25">
      <c r="A13" s="13" t="s">
        <v>1</v>
      </c>
      <c r="B13" s="14">
        <f>-7.67-5-350-2109.31</f>
        <v>-2471.98</v>
      </c>
    </row>
    <row r="14" spans="1:2" ht="18.75" x14ac:dyDescent="0.3">
      <c r="A14" s="9" t="s">
        <v>3</v>
      </c>
      <c r="B14" s="10">
        <f>SUM(B13:B13)</f>
        <v>-2471.98</v>
      </c>
    </row>
    <row r="16" spans="1:2" ht="18.75" x14ac:dyDescent="0.3">
      <c r="A16" s="9" t="s">
        <v>15</v>
      </c>
      <c r="B16" s="10" t="s">
        <v>0</v>
      </c>
    </row>
    <row r="17" spans="1:2" x14ac:dyDescent="0.25">
      <c r="A17" s="11" t="s">
        <v>6</v>
      </c>
      <c r="B17" s="12">
        <v>130</v>
      </c>
    </row>
    <row r="18" spans="1:2" x14ac:dyDescent="0.25">
      <c r="A18" s="13" t="s">
        <v>1</v>
      </c>
      <c r="B18" s="14">
        <v>-13.49</v>
      </c>
    </row>
    <row r="19" spans="1:2" ht="18.75" x14ac:dyDescent="0.3">
      <c r="A19" s="9" t="s">
        <v>3</v>
      </c>
      <c r="B19" s="10">
        <f>SUM(B17:B18)</f>
        <v>116.51</v>
      </c>
    </row>
    <row r="20" spans="1:2" x14ac:dyDescent="0.25">
      <c r="B20" s="1"/>
    </row>
    <row r="21" spans="1:2" ht="18.75" x14ac:dyDescent="0.3">
      <c r="A21" s="9" t="s">
        <v>16</v>
      </c>
      <c r="B21" s="10" t="s">
        <v>0</v>
      </c>
    </row>
    <row r="22" spans="1:2" x14ac:dyDescent="0.25">
      <c r="A22" s="11" t="s">
        <v>6</v>
      </c>
      <c r="B22" s="12">
        <v>186.34</v>
      </c>
    </row>
    <row r="23" spans="1:2" x14ac:dyDescent="0.25">
      <c r="A23" s="13" t="s">
        <v>1</v>
      </c>
      <c r="B23" s="14">
        <v>-13.22</v>
      </c>
    </row>
    <row r="24" spans="1:2" ht="18.75" x14ac:dyDescent="0.3">
      <c r="A24" s="9" t="s">
        <v>3</v>
      </c>
      <c r="B24" s="10">
        <f>SUM(B22:B23)</f>
        <v>173.12</v>
      </c>
    </row>
    <row r="25" spans="1:2" x14ac:dyDescent="0.25">
      <c r="B25" s="1"/>
    </row>
    <row r="26" spans="1:2" ht="18.75" x14ac:dyDescent="0.3">
      <c r="A26" s="9" t="s">
        <v>17</v>
      </c>
      <c r="B26" s="10" t="s">
        <v>0</v>
      </c>
    </row>
    <row r="27" spans="1:2" x14ac:dyDescent="0.25">
      <c r="A27" s="11" t="s">
        <v>6</v>
      </c>
      <c r="B27" s="12">
        <v>3383.01</v>
      </c>
    </row>
    <row r="28" spans="1:2" x14ac:dyDescent="0.25">
      <c r="A28" s="13" t="s">
        <v>1</v>
      </c>
      <c r="B28" s="14">
        <v>-2122.8000000000002</v>
      </c>
    </row>
    <row r="29" spans="1:2" ht="18.75" x14ac:dyDescent="0.3">
      <c r="A29" s="9" t="s">
        <v>3</v>
      </c>
      <c r="B29" s="10">
        <f>SUM(B27:B28)</f>
        <v>1260.21</v>
      </c>
    </row>
    <row r="30" spans="1:2" x14ac:dyDescent="0.25">
      <c r="B30" s="1"/>
    </row>
    <row r="31" spans="1:2" ht="18.75" x14ac:dyDescent="0.3">
      <c r="A31" s="9" t="s">
        <v>22</v>
      </c>
      <c r="B31" s="10" t="s">
        <v>0</v>
      </c>
    </row>
    <row r="32" spans="1:2" x14ac:dyDescent="0.25">
      <c r="A32" s="11" t="s">
        <v>6</v>
      </c>
      <c r="B32" s="12">
        <f>12.66+185</f>
        <v>197.66</v>
      </c>
    </row>
    <row r="33" spans="1:2" x14ac:dyDescent="0.25">
      <c r="A33" s="13" t="s">
        <v>1</v>
      </c>
      <c r="B33" s="14">
        <v>-13.22</v>
      </c>
    </row>
    <row r="34" spans="1:2" ht="18.75" x14ac:dyDescent="0.3">
      <c r="A34" s="9" t="s">
        <v>3</v>
      </c>
      <c r="B34" s="10">
        <f>SUM(B32:B33)</f>
        <v>184.44</v>
      </c>
    </row>
    <row r="35" spans="1:2" x14ac:dyDescent="0.25">
      <c r="B35" s="1"/>
    </row>
    <row r="36" spans="1:2" ht="18.75" x14ac:dyDescent="0.3">
      <c r="A36" s="9" t="s">
        <v>24</v>
      </c>
      <c r="B36" s="10" t="s">
        <v>0</v>
      </c>
    </row>
    <row r="37" spans="1:2" x14ac:dyDescent="0.25">
      <c r="A37" s="11" t="s">
        <v>6</v>
      </c>
      <c r="B37" s="12">
        <v>185</v>
      </c>
    </row>
    <row r="38" spans="1:2" x14ac:dyDescent="0.25">
      <c r="A38" s="13" t="s">
        <v>1</v>
      </c>
      <c r="B38" s="14">
        <v>-13.49</v>
      </c>
    </row>
    <row r="39" spans="1:2" ht="18.75" x14ac:dyDescent="0.3">
      <c r="A39" s="9" t="s">
        <v>3</v>
      </c>
      <c r="B39" s="10">
        <f>SUM(B37:B38)</f>
        <v>171.51</v>
      </c>
    </row>
    <row r="41" spans="1:2" ht="18.75" x14ac:dyDescent="0.3">
      <c r="A41" s="9" t="s">
        <v>21</v>
      </c>
      <c r="B41" s="10" t="s">
        <v>0</v>
      </c>
    </row>
    <row r="42" spans="1:2" x14ac:dyDescent="0.25">
      <c r="A42" s="11" t="s">
        <v>6</v>
      </c>
      <c r="B42" s="12">
        <v>185</v>
      </c>
    </row>
    <row r="43" spans="1:2" x14ac:dyDescent="0.25">
      <c r="A43" s="13" t="s">
        <v>1</v>
      </c>
      <c r="B43" s="14">
        <v>-2122.7999999999997</v>
      </c>
    </row>
    <row r="44" spans="1:2" x14ac:dyDescent="0.25">
      <c r="A44" s="13" t="s">
        <v>2</v>
      </c>
      <c r="B44" s="14">
        <v>-15.95</v>
      </c>
    </row>
    <row r="45" spans="1:2" ht="18.75" x14ac:dyDescent="0.3">
      <c r="A45" s="9" t="s">
        <v>3</v>
      </c>
      <c r="B45" s="10">
        <f>SUM(B42:B44)</f>
        <v>-1953.7499999999998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CREDEM</vt:lpstr>
      <vt:lpstr>CREDIT AGRICOLE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2025-10-29T13:06:53Z</dcterms:modified>
</cp:coreProperties>
</file>